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255" windowWidth="14940" windowHeight="7875"/>
  </bookViews>
  <sheets>
    <sheet name="公会計指標分析・財政指標組合せ分析表" sheetId="17" r:id="rId1"/>
    <sheet name="施設類型別ストック情報分析表①" sheetId="18" r:id="rId2"/>
    <sheet name="施設類型別ストック情報分析表②" sheetId="19" r:id="rId3"/>
    <sheet name="総括表" sheetId="9" r:id="rId4"/>
    <sheet name="普通会計の状況" sheetId="10" r:id="rId5"/>
    <sheet name="各会計、関係団体の財政状況及び健全化判断比率" sheetId="11" r:id="rId6"/>
    <sheet name="財政比較分析表" sheetId="12" r:id="rId7"/>
    <sheet name="経常経費分析表（経常収支比率の分析）" sheetId="13" r:id="rId8"/>
    <sheet name="経常経費分析表（人件費・公債費・普通建設事業費の分析）" sheetId="14" r:id="rId9"/>
    <sheet name="性質別歳出決算分析表（住民一人当たりのコスト）" sheetId="15" r:id="rId10"/>
    <sheet name="目的別歳出決算分析表（住民一人当たりのコスト）" sheetId="16" r:id="rId11"/>
    <sheet name="実質収支比率等に係る経年分析" sheetId="4" r:id="rId12"/>
    <sheet name="連結実質赤字比率に係る赤字・黒字の構成分析" sheetId="5" r:id="rId13"/>
    <sheet name="実質公債費比率（分子）の構造" sheetId="6" r:id="rId14"/>
    <sheet name="将来負担比率（分子）の構造" sheetId="7" r:id="rId15"/>
    <sheet name="データシート" sheetId="8" state="hidden" r:id="rId16"/>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<sst xmlns="http://schemas.openxmlformats.org/spreadsheetml/2006/main" count="1049" uniqueCount="555">
  <si>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</si>
  <si>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</si>
  <si>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</si>
  <si>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</si>
  <si>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</si>
  <si>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</si>
  <si>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</si>
  <si>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</si>
  <si>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</si>
  <si>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</si>
  <si>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</si>
  <si>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</si>
  <si>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</si>
  <si>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</si>
  <si>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</si>
  <si>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</si>
  <si>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</si>
  <si>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</si>
  <si>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</si>
  <si>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</si>
  <si>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</si>
  <si>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</si>
  <si>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</si>
  <si>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</si>
  <si>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</si>
  <si>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</si>
  <si>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</si>
  <si>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</si>
  <si>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</si>
  <si>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</si>
  <si>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</si>
  <si>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</si>
  <si>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</si>
  <si>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</si>
  <si>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</si>
  <si>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</si>
  <si>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</si>
  <si>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</si>
  <si>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</si>
  <si>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</si>
  <si>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</si>
  <si>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</si>
  <si>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</si>
  <si>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</si>
  <si>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</si>
  <si>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</si>
  <si>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</si>
  <si>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</si>
  <si>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</si>
  <si>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</si>
  <si>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</si>
  <si>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</si>
  <si>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</si>
  <si>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</si>
  <si>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</si>
  <si>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</si>
  <si>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</si>
  <si>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</si>
  <si>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</si>
  <si>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</si>
  <si>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</si>
  <si>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</si>
  <si>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</si>
  <si>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</si>
  <si>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</si>
  <si>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</si>
  <si>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</si>
  <si>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</si>
  <si>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</si>
  <si>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</si>
  <si>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</si>
  <si>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</si>
  <si>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</si>
  <si>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</si>
  <si>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</si>
  <si>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</si>
  <si>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</si>
  <si>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</si>
  <si>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</si>
  <si>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</si>
  <si>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</si>
  <si>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</si>
  <si>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寿都町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</si>
  <si>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</si>
  <si>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</si>
  <si>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</si>
  <si>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</si>
  <si>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</si>
  <si>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</si>
  <si>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</si>
  <si>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</si>
  <si>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</si>
  <si>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</si>
  <si>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</si>
  <si>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</si>
  <si>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</si>
  <si>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</si>
  <si>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</si>
  <si>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</si>
  <si>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</si>
  <si>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</si>
  <si>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</si>
  <si>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</si>
  <si>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</si>
  <si>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</si>
  <si>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</si>
  <si>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</si>
  <si>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</si>
  <si>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</si>
  <si>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</si>
  <si>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</si>
  <si>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</si>
  <si>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</si>
  <si>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</si>
  <si>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</si>
  <si>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</si>
  <si>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</si>
  <si>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</si>
  <si>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</si>
  <si>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</si>
  <si>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</si>
  <si>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</si>
  <si>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</si>
  <si>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</si>
  <si>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</si>
  <si>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</si>
  <si>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</si>
  <si>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</si>
  <si>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</si>
  <si>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</si>
  <si>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</si>
  <si>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</si>
  <si>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</si>
  <si>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</si>
  <si>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</si>
  <si>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</si>
  <si>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</si>
  <si>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</si>
  <si>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</si>
  <si>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</si>
  <si>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</si>
  <si>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</si>
  <si>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</si>
  <si>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</si>
  <si>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</si>
  <si>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</si>
  <si>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</si>
  <si>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</si>
  <si>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</si>
  <si>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</si>
  <si>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</si>
  <si>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</si>
  <si>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</si>
  <si>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</si>
  <si>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</si>
  <si>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</si>
  <si>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</si>
  <si>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</si>
  <si>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</si>
  <si>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</si>
  <si>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</si>
  <si>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</si>
  <si>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</si>
  <si>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</si>
  <si>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</si>
  <si>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</si>
  <si>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</si>
  <si>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</si>
  <si>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</si>
  <si>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</si>
  <si>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</si>
  <si>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</si>
  <si>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</si>
  <si>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</si>
  <si>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</si>
  <si>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</si>
  <si>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</si>
  <si>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</si>
  <si>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</si>
  <si>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</si>
  <si>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</si>
  <si>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</si>
  <si>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</si>
  <si>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</si>
  <si>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</si>
  <si>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</si>
  <si>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</si>
  <si>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</si>
  <si>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</si>
  <si>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</si>
  <si>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</si>
  <si>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</si>
  <si>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</si>
  <si>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</si>
  <si>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</si>
  <si>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</si>
  <si>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</si>
  <si>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</si>
  <si>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</si>
  <si>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北海道寿都町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</si>
  <si>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</si>
  <si>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</si>
  <si>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</si>
  <si>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</si>
  <si>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</si>
  <si>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</si>
  <si>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</si>
  <si>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</si>
  <si>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</si>
  <si>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</si>
  <si>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</si>
  <si>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</si>
  <si>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</si>
  <si>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</si>
  <si>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</si>
  <si>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</si>
  <si>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</si>
  <si>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</si>
  <si>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</si>
  <si>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</si>
  <si>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</si>
  <si>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</si>
  <si>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</si>
  <si>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</si>
  <si>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</si>
  <si>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</si>
  <si>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</si>
  <si>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</si>
  <si>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</si>
  <si>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</si>
  <si>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</si>
  <si>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</si>
  <si>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</si>
  <si>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</si>
  <si>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</si>
  <si>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</si>
  <si>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</si>
  <si>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</si>
  <si>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</si>
  <si>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</si>
  <si>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</si>
  <si>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</si>
  <si>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</si>
  <si>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</si>
  <si>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</si>
  <si>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</si>
  <si>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</si>
  <si>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</si>
  <si>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</si>
  <si>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</si>
  <si>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</si>
  <si>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</si>
  <si>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</si>
  <si>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</si>
  <si>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</si>
  <si>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</si>
  <si>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</si>
  <si>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</si>
  <si>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</si>
  <si>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</si>
  <si>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</si>
  <si>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</si>
  <si>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</si>
  <si>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</si>
  <si>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</si>
  <si>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</si>
  <si>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</si>
  <si>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</si>
  <si>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</si>
  <si>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</si>
  <si>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</si>
  <si>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</si>
  <si>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</si>
  <si>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</si>
  <si>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</si>
  <si>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</si>
  <si>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</si>
  <si>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</si>
  <si>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</si>
  <si>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</si>
  <si>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</si>
  <si>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</si>
  <si>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</si>
  <si>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</si>
  <si>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</si>
  <si>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</si>
  <si>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</si>
  <si>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</si>
  <si>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</si>
  <si>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</si>
  <si>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</si>
  <si>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</si>
  <si>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</si>
  <si>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</si>
  <si>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</si>
  <si>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</si>
  <si>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</si>
  <si>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</si>
  <si>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</si>
  <si>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</si>
  <si>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</si>
  <si>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</si>
  <si>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</si>
  <si>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</si>
  <si>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</si>
  <si>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</si>
  <si>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</si>
  <si>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</si>
  <si>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</si>
  <si>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</si>
  <si>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</si>
  <si>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</si>
  <si>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</si>
  <si>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</si>
  <si>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</si>
  <si>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</si>
  <si>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</si>
  <si>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</si>
  <si>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</si>
  <si>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</si>
  <si>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</si>
  <si>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</si>
  <si>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</si>
  <si>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</si>
  <si>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</si>
  <si>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</si>
  <si>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</si>
  <si>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</si>
  <si>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</si>
  <si>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</si>
  <si>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</si>
  <si>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</si>
  <si>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</si>
  <si>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</si>
  <si>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</si>
  <si>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</si>
  <si>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</si>
  <si>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</si>
  <si>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</si>
  <si>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</si>
  <si>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</si>
  <si>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</si>
  <si>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</si>
  <si>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</si>
  <si>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</si>
  <si>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</si>
  <si>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</si>
  <si>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</si>
  <si>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北海道寿都町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</si>
  <si>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</si>
  <si>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</si>
  <si>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</si>
  <si>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</si>
  <si>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</si>
  <si>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</si>
  <si>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</si>
  <si>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</si>
  <si>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</si>
  <si>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</si>
  <si>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</si>
  <si>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</si>
  <si>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</si>
  <si>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</si>
  <si>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</si>
  <si>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</si>
  <si>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</si>
  <si>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</si>
  <si>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</si>
  <si>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</si>
  <si>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</si>
  <si>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</si>
  <si>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</si>
  <si>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</si>
  <si>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</si>
  <si>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</si>
  <si>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</si>
  <si>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</si>
  <si>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</si>
  <si>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</si>
  <si>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</si>
  <si>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</si>
  <si>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</si>
  <si>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寿都町国民健康保険事業特別会計</t>
    <phoneticPr fontId="5"/>
  </si>
  <si>
    <t>寿都町介護保険事業特別会計</t>
    <phoneticPr fontId="5"/>
  </si>
  <si>
    <t>寿都町後期高齢者医療特別会計</t>
    <phoneticPr fontId="5"/>
  </si>
  <si>
    <t>寿都町簡易水道事業特別会計</t>
    <phoneticPr fontId="5"/>
  </si>
  <si>
    <t>法非適用企業</t>
    <phoneticPr fontId="5"/>
  </si>
  <si>
    <t>寿都町公共下水道事業特別会計</t>
    <phoneticPr fontId="5"/>
  </si>
  <si>
    <t>寿都町風力発電事業特別会計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</si>
  <si>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</si>
  <si>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</si>
  <si>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</si>
  <si>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</si>
  <si>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</si>
  <si>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</si>
  <si>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</si>
  <si>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</si>
  <si>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</si>
  <si>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</si>
  <si>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</si>
  <si>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</si>
  <si>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</si>
  <si>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</si>
  <si>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</si>
  <si>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</si>
  <si>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</si>
  <si>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</si>
  <si>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</si>
  <si>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</si>
  <si>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</si>
  <si>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</si>
  <si>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</si>
  <si>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</si>
  <si>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</si>
  <si>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</si>
  <si>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</si>
  <si>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</si>
  <si>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</si>
  <si>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</si>
  <si>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</si>
  <si>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</si>
  <si>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</si>
  <si>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</si>
  <si>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</si>
  <si>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</si>
  <si>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</si>
  <si>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</si>
  <si>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</si>
  <si>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</si>
  <si>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</si>
  <si>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</si>
  <si>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</si>
  <si>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</si>
  <si>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</si>
  <si>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</si>
  <si>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</si>
  <si>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</si>
  <si>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</si>
  <si>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</si>
  <si>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</si>
  <si>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</si>
  <si>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</si>
  <si>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</si>
  <si>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</si>
  <si>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</si>
  <si>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</si>
  <si>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</si>
  <si>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</si>
  <si>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</si>
  <si>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</si>
  <si>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</si>
  <si>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</si>
  <si>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</si>
  <si>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</si>
  <si>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</si>
  <si>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</si>
  <si>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</si>
  <si>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</si>
  <si>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</si>
  <si>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</si>
  <si>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</si>
  <si>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</si>
  <si>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</si>
  <si>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</si>
  <si>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</si>
  <si>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</si>
  <si>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</si>
  <si>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</si>
  <si>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</si>
  <si>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</si>
  <si>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</si>
  <si>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</si>
  <si>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</si>
  <si>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</si>
  <si>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</si>
  <si>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</si>
  <si>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</si>
  <si>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</si>
  <si>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</si>
  <si>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</si>
  <si>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</si>
  <si>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</si>
  <si>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</si>
  <si>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</si>
  <si>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</si>
  <si>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</si>
  <si>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</si>
  <si>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</si>
  <si>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</si>
  <si>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</si>
  <si>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</si>
  <si>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</si>
  <si>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</si>
  <si>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</si>
  <si>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</si>
  <si>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</si>
  <si>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</si>
  <si>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</si>
  <si>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</si>
  <si>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</si>
  <si>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</si>
  <si>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</si>
  <si>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</si>
  <si>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</si>
  <si>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</si>
  <si>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</si>
  <si>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</si>
  <si>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</si>
  <si>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</si>
  <si>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</si>
  <si>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</si>
  <si>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</si>
  <si>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</si>
  <si>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</si>
  <si>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</si>
  <si>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</si>
  <si>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</si>
  <si>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</si>
  <si>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</si>
  <si>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</si>
  <si>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</si>
  <si>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</si>
  <si>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</si>
  <si>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</si>
  <si>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0.05</t>
  </si>
  <si>
    <t>▲ 0.08</t>
  </si>
  <si>
    <t>一般会計</t>
  </si>
  <si>
    <t>寿都町国民健康保険事業特別会計</t>
  </si>
  <si>
    <t>寿都町風力発電事業特別会計</t>
  </si>
  <si>
    <t>寿都町介護保険事業特別会計</t>
  </si>
  <si>
    <t>寿都町簡易水道事業特別会計</t>
  </si>
  <si>
    <t>寿都町公共下水道事業特別会計</t>
  </si>
  <si>
    <t>寿都町後期高齢者医療特別会計</t>
  </si>
  <si>
    <t>その他会計（赤字）</t>
  </si>
  <si>
    <t>その他会計（黒字）</t>
  </si>
  <si>
    <t>-</t>
    <phoneticPr fontId="2"/>
  </si>
  <si>
    <t>-</t>
    <phoneticPr fontId="2"/>
  </si>
  <si>
    <t>南部後志環境衛生組合</t>
    <rPh sb="0" eb="2">
      <t>ナンブ</t>
    </rPh>
    <rPh sb="2" eb="4">
      <t>シリベシ</t>
    </rPh>
    <rPh sb="4" eb="6">
      <t>カンキョウ</t>
    </rPh>
    <rPh sb="6" eb="8">
      <t>エイセイ</t>
    </rPh>
    <rPh sb="8" eb="10">
      <t>クミアイ</t>
    </rPh>
    <phoneticPr fontId="2"/>
  </si>
  <si>
    <t>南部後志衛生施設組合</t>
    <rPh sb="0" eb="2">
      <t>ナンブ</t>
    </rPh>
    <rPh sb="2" eb="4">
      <t>シリベシ</t>
    </rPh>
    <rPh sb="4" eb="6">
      <t>エイセイ</t>
    </rPh>
    <rPh sb="6" eb="8">
      <t>シセツ</t>
    </rPh>
    <rPh sb="8" eb="10">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</si>
  <si>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</si>
  <si>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</si>
  <si>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</si>
  <si>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</si>
  <si>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</si>
  <si>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</si>
  <si>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</si>
  <si>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昨年よりも比率は下がっているが、類似団体や全国平均を大きく上回っている。新規事業の実施等について総点検を図り、後世への負担を少しでも軽減するよう財政の健全化を図る。</t>
    <rPh sb="1" eb="3">
      <t>サクネン</t>
    </rPh>
    <rPh sb="6" eb="8">
      <t>ヒリツ</t>
    </rPh>
    <rPh sb="9" eb="10">
      <t>サ</t>
    </rPh>
    <rPh sb="17" eb="19">
      <t>ルイジ</t>
    </rPh>
    <rPh sb="19" eb="21">
      <t>ダンタイ</t>
    </rPh>
    <rPh sb="22" eb="24">
      <t>ゼンコク</t>
    </rPh>
    <rPh sb="24" eb="26">
      <t>ヘイキン</t>
    </rPh>
    <rPh sb="27" eb="28">
      <t>オオ</t>
    </rPh>
    <rPh sb="30" eb="32">
      <t>ウワマワ</t>
    </rPh>
    <rPh sb="37" eb="39">
      <t>シンキ</t>
    </rPh>
    <rPh sb="39" eb="41">
      <t>ジギョウ</t>
    </rPh>
    <rPh sb="42" eb="44">
      <t>ジッシ</t>
    </rPh>
    <rPh sb="44" eb="45">
      <t>トウ</t>
    </rPh>
    <rPh sb="49" eb="52">
      <t>ソウテンケン</t>
    </rPh>
    <rPh sb="53" eb="54">
      <t>ハカ</t>
    </rPh>
    <rPh sb="56" eb="58">
      <t>コウセイ</t>
    </rPh>
    <rPh sb="60" eb="62">
      <t>フタン</t>
    </rPh>
    <rPh sb="63" eb="64">
      <t>スコ</t>
    </rPh>
    <rPh sb="67" eb="69">
      <t>ケイゲン</t>
    </rPh>
    <rPh sb="73" eb="75">
      <t>ザイセイ</t>
    </rPh>
    <rPh sb="76" eb="79">
      <t>ケンゼンカ</t>
    </rPh>
    <rPh sb="80" eb="81">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</si>
  <si>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</si>
  <si>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</si>
  <si>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</si>
  <si>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</si>
  <si>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</si>
  <si>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類似団体や全国平均を大きく上回っている。後世への負担を少しでも軽減するよう財政の健全化を図るとともに、限られた財源で施設の更新を更新していくため、統廃合等や長寿命化を進めていく必要がある。</t>
    <rPh sb="1" eb="3">
      <t>ルイジ</t>
    </rPh>
    <rPh sb="3" eb="5">
      <t>ダンタイ</t>
    </rPh>
    <rPh sb="6" eb="8">
      <t>ゼンコク</t>
    </rPh>
    <rPh sb="8" eb="10">
      <t>ヘイキン</t>
    </rPh>
    <rPh sb="11" eb="12">
      <t>オオ</t>
    </rPh>
    <rPh sb="14" eb="16">
      <t>ウワマワ</t>
    </rPh>
    <rPh sb="21" eb="23">
      <t>コウセイ</t>
    </rPh>
    <rPh sb="25" eb="27">
      <t>フタン</t>
    </rPh>
    <rPh sb="28" eb="29">
      <t>スコ</t>
    </rPh>
    <rPh sb="32" eb="34">
      <t>ケイゲン</t>
    </rPh>
    <rPh sb="38" eb="40">
      <t>ザイセイ</t>
    </rPh>
    <rPh sb="41" eb="44">
      <t>ケンゼンカ</t>
    </rPh>
    <rPh sb="45" eb="46">
      <t>ハカ</t>
    </rPh>
    <rPh sb="52" eb="53">
      <t>カギ</t>
    </rPh>
    <rPh sb="56" eb="58">
      <t>ザイゲン</t>
    </rPh>
    <rPh sb="59" eb="61">
      <t>シセツ</t>
    </rPh>
    <rPh sb="62" eb="64">
      <t>コウシン</t>
    </rPh>
    <rPh sb="65" eb="67">
      <t>コウシン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</si>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</sst>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59.3</c:v>
                </c:pt>
              </c:numCache>
            </c:numRef>
          </c:xVal>
          <c:yVal>
            <c:numRef>
              <c:f>公会計指標分析・財政指標組合せ分析表!$K$51:$O$51</c:f>
              <c:numCache>
                <c:formatCode>#,##0.0;"▲ "#,##0.0</c:formatCode>
                <c:ptCount val="5"/>
                <c:pt idx="3">
                  <c:v>115.6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9316096"/>
        <c:axId val="99318016"/>
      </c:scatterChart>
      <c:valAx>
        <c:axId val="99316096"/>
        <c:scaling>
          <c:orientation val="minMax"/>
          <c:max val="59.5"/>
          <c:min val="56.9"/>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18016"/>
        <c:crosses val="autoZero"/>
        <c:crossBetween val="midCat"/>
      </c:valAx>
      <c:valAx>
        <c:axId val="99318016"/>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31609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18.600000000000001</c:v>
                </c:pt>
                <c:pt idx="2">
                  <c:v>19.2</c:v>
                </c:pt>
                <c:pt idx="3">
                  <c:v>17.2</c:v>
                </c:pt>
                <c:pt idx="4">
                  <c:v>15.3</c:v>
                </c:pt>
              </c:numCache>
            </c:numRef>
          </c:xVal>
          <c:yVal>
            <c:numRef>
              <c:f>公会計指標分析・財政指標組合せ分析表!$K$73:$O$73</c:f>
              <c:numCache>
                <c:formatCode>#,##0.0;"▲ "#,##0.0</c:formatCode>
                <c:ptCount val="5"/>
                <c:pt idx="0">
                  <c:v>138.69999999999999</c:v>
                </c:pt>
                <c:pt idx="1">
                  <c:v>130.4</c:v>
                </c:pt>
                <c:pt idx="2">
                  <c:v>145.9</c:v>
                </c:pt>
                <c:pt idx="3">
                  <c:v>115.6</c:v>
                </c:pt>
                <c:pt idx="4">
                  <c:v>100.1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193604561399730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47487890963014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457216"/>
        <c:axId val="110459136"/>
      </c:scatterChart>
      <c:valAx>
        <c:axId val="110457216"/>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459136"/>
        <c:crosses val="autoZero"/>
        <c:crossBetween val="midCat"/>
      </c:valAx>
      <c:valAx>
        <c:axId val="110459136"/>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45721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139964</c:v>
                </c:pt>
                <c:pt idx="1">
                  <c:v>242007</c:v>
                </c:pt>
                <c:pt idx="2">
                  <c:v>582223</c:v>
                </c:pt>
                <c:pt idx="3">
                  <c:v>262016</c:v>
                </c:pt>
                <c:pt idx="4">
                  <c:v>394267</c:v>
                </c:pt>
              </c:numCache>
            </c:numRef>
          </c:val>
          <c:smooth val="0"/>
        </c:ser>
        <c:dLbls>
          <c:showLegendKey val="0"/>
          <c:showVal val="0"/>
          <c:showCatName val="0"/>
          <c:showSerName val="0"/>
          <c:showPercent val="0"/>
          <c:showBubbleSize val="0"/>
        </c:dLbls>
        <c:marker val="1"/>
        <c:smooth val="0"/>
        <c:axId val="116138368"/>
        <c:axId val="116140288"/>
      </c:lineChart>
      <c:catAx>
        <c:axId val="116138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40288"/>
        <c:crosses val="autoZero"/>
        <c:auto val="1"/>
        <c:lblAlgn val="ctr"/>
        <c:lblOffset val="100"/>
        <c:tickLblSkip val="1"/>
        <c:tickMarkSkip val="1"/>
        <c:noMultiLvlLbl val="0"/>
      </c:catAx>
      <c:valAx>
        <c:axId val="11614028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1.45</c:v>
                </c:pt>
                <c:pt idx="1">
                  <c:v>1.31</c:v>
                </c:pt>
                <c:pt idx="2">
                  <c:v>1.78</c:v>
                </c:pt>
                <c:pt idx="3">
                  <c:v>2.06</c:v>
                </c:pt>
                <c:pt idx="4">
                  <c:v>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6.11</c:v>
                </c:pt>
                <c:pt idx="1">
                  <c:v>6.49</c:v>
                </c:pt>
                <c:pt idx="2">
                  <c:v>6.76</c:v>
                </c:pt>
                <c:pt idx="3">
                  <c:v>6.01</c:v>
                </c:pt>
                <c:pt idx="4">
                  <c:v>6.15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066816"/>
        <c:axId val="12208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9.39</c:v>
                </c:pt>
                <c:pt idx="1">
                  <c:v>0.56999999999999995</c:v>
                </c:pt>
                <c:pt idx="2">
                  <c:v>10.31</c:v>
                </c:pt>
                <c:pt idx="3">
                  <c:v>-0.05</c:v>
                </c:pt>
                <c:pt idx="4">
                  <c:v>-0.08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066816"/>
        <c:axId val="122081280"/>
      </c:lineChart>
      <c:catAx>
        <c:axId val="1220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81280"/>
        <c:crosses val="autoZero"/>
        <c:auto val="1"/>
        <c:lblAlgn val="ctr"/>
        <c:lblOffset val="100"/>
        <c:tickLblSkip val="1"/>
        <c:tickMarkSkip val="1"/>
        <c:noMultiLvlLbl val="0"/>
      </c:catAx>
      <c:valAx>
        <c:axId val="12208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寿都町後期高齢者医療特別会計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寿都町公共下水道事業特別会計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0.33</c:v>
                </c:pt>
                <c:pt idx="4">
                  <c:v>#N/A</c:v>
                </c:pt>
                <c:pt idx="5">
                  <c:v>0.39</c:v>
                </c:pt>
                <c:pt idx="6">
                  <c:v>#N/A</c:v>
                </c:pt>
                <c:pt idx="7">
                  <c:v>0.11</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寿都町簡易水道事業特別会計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0.16</c:v>
                </c:pt>
                <c:pt idx="4">
                  <c:v>#N/A</c:v>
                </c:pt>
                <c:pt idx="5">
                  <c:v>0.31</c:v>
                </c:pt>
                <c:pt idx="6">
                  <c:v>#N/A</c:v>
                </c:pt>
                <c:pt idx="7">
                  <c:v>0.34</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寿都町介護保険事業特別会計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c:v>
                </c:pt>
                <c:pt idx="4">
                  <c:v>#N/A</c:v>
                </c:pt>
                <c:pt idx="5">
                  <c:v>0.49</c:v>
                </c:pt>
                <c:pt idx="6">
                  <c:v>#N/A</c:v>
                </c:pt>
                <c:pt idx="7">
                  <c:v>0.54</c:v>
                </c:pt>
                <c:pt idx="8">
                  <c:v>#N/A</c:v>
                </c:pt>
                <c:pt idx="9">
                  <c:v>0.36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寿都町風力発電事業特別会計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0.39</c:v>
                </c:pt>
                <c:pt idx="2">
                  <c:v>#N/A</c:v>
                </c:pt>
                <c:pt idx="3">
                  <c:v>0.11</c:v>
                </c:pt>
                <c:pt idx="4">
                  <c:v>#N/A</c:v>
                </c:pt>
                <c:pt idx="5">
                  <c:v>0.15</c:v>
                </c:pt>
                <c:pt idx="6">
                  <c:v>#N/A</c:v>
                </c:pt>
                <c:pt idx="7">
                  <c:v>0.7</c:v>
                </c:pt>
                <c:pt idx="8">
                  <c:v>#N/A</c:v>
                </c:pt>
                <c:pt idx="9">
                  <c:v>1.31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寿都町国民健康保険事業特別会計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1.43</c:v>
                </c:pt>
                <c:pt idx="2">
                  <c:v>#N/A</c:v>
                </c:pt>
                <c:pt idx="3">
                  <c:v>2.2599999999999998</c:v>
                </c:pt>
                <c:pt idx="4">
                  <c:v>#N/A</c:v>
                </c:pt>
                <c:pt idx="5">
                  <c:v>1.98</c:v>
                </c:pt>
                <c:pt idx="6">
                  <c:v>#N/A</c:v>
                </c:pt>
                <c:pt idx="7">
                  <c:v>1.97</c:v>
                </c:pt>
                <c:pt idx="8">
                  <c:v>#N/A</c:v>
                </c:pt>
                <c:pt idx="9">
                  <c:v>1.83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c:v>
                </c:pt>
                <c:pt idx="2">
                  <c:v>#N/A</c:v>
                </c:pt>
                <c:pt idx="3">
                  <c:v>1.3</c:v>
                </c:pt>
                <c:pt idx="4">
                  <c:v>#N/A</c:v>
                </c:pt>
                <c:pt idx="5">
                  <c:v>1.78</c:v>
                </c:pt>
                <c:pt idx="6">
                  <c:v>#N/A</c:v>
                </c:pt>
                <c:pt idx="7">
                  <c:v>2.06</c:v>
                </c:pt>
                <c:pt idx="8">
                  <c:v>#N/A</c:v>
                </c:pt>
                <c:pt idx="9">
                  <c:v>2.09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523648"/>
        <c:axId val="122525184"/>
      </c:barChart>
      <c:catAx>
        <c:axId val="1225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25184"/>
        <c:crosses val="autoZero"/>
        <c:auto val="1"/>
        <c:lblAlgn val="ctr"/>
        <c:lblOffset val="100"/>
        <c:tickLblSkip val="1"/>
        <c:tickMarkSkip val="1"/>
        <c:noMultiLvlLbl val="0"/>
      </c:catAx>
      <c:valAx>
        <c:axId val="12252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487</c:v>
                </c:pt>
                <c:pt idx="5">
                  <c:v>580</c:v>
                </c:pt>
                <c:pt idx="8">
                  <c:v>582</c:v>
                </c:pt>
                <c:pt idx="11">
                  <c:v>618</c:v>
                </c:pt>
                <c:pt idx="14">
                  <c:v>606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4</c:v>
                </c:pt>
                <c:pt idx="9">
                  <c:v>4</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37</c:v>
                </c:pt>
                <c:pt idx="6">
                  <c:v>25</c:v>
                </c:pt>
                <c:pt idx="9">
                  <c:v>5</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162</c:v>
                </c:pt>
                <c:pt idx="3">
                  <c:v>186</c:v>
                </c:pt>
                <c:pt idx="6">
                  <c:v>190</c:v>
                </c:pt>
                <c:pt idx="9">
                  <c:v>172</c:v>
                </c:pt>
                <c:pt idx="12">
                  <c:v>151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587</c:v>
                </c:pt>
                <c:pt idx="3">
                  <c:v>652</c:v>
                </c:pt>
                <c:pt idx="6">
                  <c:v>661</c:v>
                </c:pt>
                <c:pt idx="9">
                  <c:v>654</c:v>
                </c:pt>
                <c:pt idx="12">
                  <c:v>654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579584"/>
        <c:axId val="12258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302</c:v>
                </c:pt>
                <c:pt idx="2">
                  <c:v>#N/A</c:v>
                </c:pt>
                <c:pt idx="3">
                  <c:v>#N/A</c:v>
                </c:pt>
                <c:pt idx="4">
                  <c:v>298</c:v>
                </c:pt>
                <c:pt idx="5">
                  <c:v>#N/A</c:v>
                </c:pt>
                <c:pt idx="6">
                  <c:v>#N/A</c:v>
                </c:pt>
                <c:pt idx="7">
                  <c:v>299</c:v>
                </c:pt>
                <c:pt idx="8">
                  <c:v>#N/A</c:v>
                </c:pt>
                <c:pt idx="9">
                  <c:v>#N/A</c:v>
                </c:pt>
                <c:pt idx="10">
                  <c:v>217</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579584"/>
        <c:axId val="122589952"/>
      </c:lineChart>
      <c:catAx>
        <c:axId val="1225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89952"/>
        <c:crosses val="autoZero"/>
        <c:auto val="1"/>
        <c:lblAlgn val="ctr"/>
        <c:lblOffset val="100"/>
        <c:tickLblSkip val="1"/>
        <c:tickMarkSkip val="1"/>
        <c:noMultiLvlLbl val="0"/>
      </c:catAx>
      <c:valAx>
        <c:axId val="12258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5194</c:v>
                </c:pt>
                <c:pt idx="5">
                  <c:v>4800</c:v>
                </c:pt>
                <c:pt idx="8">
                  <c:v>4934</c:v>
                </c:pt>
                <c:pt idx="11">
                  <c:v>5112</c:v>
                </c:pt>
                <c:pt idx="14">
                  <c:v>4957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637</c:v>
                </c:pt>
                <c:pt idx="5">
                  <c:v>657</c:v>
                </c:pt>
                <c:pt idx="8">
                  <c:v>669</c:v>
                </c:pt>
                <c:pt idx="11">
                  <c:v>677</c:v>
                </c:pt>
                <c:pt idx="14">
                  <c:v>684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1047</c:v>
                </c:pt>
                <c:pt idx="5">
                  <c:v>1282</c:v>
                </c:pt>
                <c:pt idx="8">
                  <c:v>1025</c:v>
                </c:pt>
                <c:pt idx="11">
                  <c:v>963</c:v>
                </c:pt>
                <c:pt idx="14">
                  <c:v>1310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691</c:v>
                </c:pt>
                <c:pt idx="3">
                  <c:v>725</c:v>
                </c:pt>
                <c:pt idx="6">
                  <c:v>603</c:v>
                </c:pt>
                <c:pt idx="9">
                  <c:v>603</c:v>
                </c:pt>
                <c:pt idx="12">
                  <c:v>553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c:v>
                </c:pt>
                <c:pt idx="3">
                  <c:v>37</c:v>
                </c:pt>
                <c:pt idx="6">
                  <c:v>13</c:v>
                </c:pt>
                <c:pt idx="9">
                  <c:v>9</c:v>
                </c:pt>
                <c:pt idx="12">
                  <c:v>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1492</c:v>
                </c:pt>
                <c:pt idx="3">
                  <c:v>1404</c:v>
                </c:pt>
                <c:pt idx="6">
                  <c:v>1315</c:v>
                </c:pt>
                <c:pt idx="9">
                  <c:v>1243</c:v>
                </c:pt>
                <c:pt idx="12">
                  <c:v>1103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9</c:v>
                </c:pt>
                <c:pt idx="6">
                  <c:v>9</c:v>
                </c:pt>
                <c:pt idx="9">
                  <c:v>5</c:v>
                </c:pt>
                <c:pt idx="12">
                  <c:v>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6774</c:v>
                </c:pt>
                <c:pt idx="3">
                  <c:v>6614</c:v>
                </c:pt>
                <c:pt idx="6">
                  <c:v>6930</c:v>
                </c:pt>
                <c:pt idx="9">
                  <c:v>6757</c:v>
                </c:pt>
                <c:pt idx="12">
                  <c:v>6868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662208"/>
        <c:axId val="12242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2159</c:v>
                </c:pt>
                <c:pt idx="2">
                  <c:v>#N/A</c:v>
                </c:pt>
                <c:pt idx="3">
                  <c:v>#N/A</c:v>
                </c:pt>
                <c:pt idx="4">
                  <c:v>2048</c:v>
                </c:pt>
                <c:pt idx="5">
                  <c:v>#N/A</c:v>
                </c:pt>
                <c:pt idx="6">
                  <c:v>#N/A</c:v>
                </c:pt>
                <c:pt idx="7">
                  <c:v>2243</c:v>
                </c:pt>
                <c:pt idx="8">
                  <c:v>#N/A</c:v>
                </c:pt>
                <c:pt idx="9">
                  <c:v>#N/A</c:v>
                </c:pt>
                <c:pt idx="10">
                  <c:v>1866</c:v>
                </c:pt>
                <c:pt idx="11">
                  <c:v>#N/A</c:v>
                </c:pt>
                <c:pt idx="12">
                  <c:v>#N/A</c:v>
                </c:pt>
                <c:pt idx="13">
                  <c:v>1582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662208"/>
        <c:axId val="122422784"/>
      </c:lineChart>
      <c:catAx>
        <c:axId val="1156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22784"/>
        <c:crosses val="autoZero"/>
        <c:auto val="1"/>
        <c:lblAlgn val="ctr"/>
        <c:lblOffset val="100"/>
        <c:tickLblSkip val="1"/>
        <c:tickMarkSkip val="1"/>
        <c:noMultiLvlLbl val="0"/>
      </c:catAx>
      <c:valAx>
        <c:axId val="1224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有形固定資産減価償却率は、類似団体平均値を上回っており、今後限られた財源で更新していくため、施設の統廃合等や長寿命化を進めていく必要がある。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4" name="直線コネクタ 63"/>
        <xdr:cNvCxnSpPr/>
      </xdr:nvCxnSpPr>
      <xdr:spPr>
        <a:xfrm flipV="1">
          <a:off x="4760595" y="474048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7" name="有形固定資産減価償却率最大値テキスト"/>
        <xdr:cNvSpPr txBox="1"/>
      </xdr:nvSpPr>
      <xdr:spPr>
        <a:xfrm>
          <a:off x="4813300" y="451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8" name="直線コネクタ 67"/>
        <xdr:cNvCxnSpPr/>
      </xdr:nvCxnSpPr>
      <xdr:spPr>
        <a:xfrm>
          <a:off x="4673600" y="47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69" name="有形固定資産減価償却率平均値テキスト"/>
        <xdr:cNvSpPr txBox="1"/>
      </xdr:nvSpPr>
      <xdr:spPr>
        <a:xfrm>
          <a:off x="4813300" y="5308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0" name="フローチャート : 判断 69"/>
        <xdr:cNvSpPr/>
      </xdr:nvSpPr>
      <xdr:spPr>
        <a:xfrm>
          <a:off x="4711700" y="5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1" name="フローチャート : 判断 70"/>
        <xdr:cNvSpPr/>
      </xdr:nvSpPr>
      <xdr:spPr>
        <a:xfrm>
          <a:off x="4000500" y="50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90593</xdr:rowOff>
    </xdr:from>
    <xdr:to>
      <xdr:col>3</xdr:col>
      <xdr:colOff>511175</xdr:colOff>
      <xdr:row>29</xdr:row>
      <xdr:rowOff>20743</xdr:rowOff>
    </xdr:to>
    <xdr:sp macro="" textlink="">
      <xdr:nvSpPr>
        <xdr:cNvPr id="77" name="円/楕円 76"/>
        <xdr:cNvSpPr/>
      </xdr:nvSpPr>
      <xdr:spPr>
        <a:xfrm>
          <a:off x="4000500" y="48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78" name="n_1aveValue有形固定資産減価償却率"/>
        <xdr:cNvSpPr txBox="1"/>
      </xdr:nvSpPr>
      <xdr:spPr>
        <a:xfrm>
          <a:off x="3836043" y="51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37270</xdr:rowOff>
    </xdr:from>
    <xdr:ext cx="405111" cy="259045"/>
    <xdr:sp macro="" textlink="">
      <xdr:nvSpPr>
        <xdr:cNvPr id="79" name="n_1mainValue有形固定資産減価償却率"/>
        <xdr:cNvSpPr txBox="1"/>
      </xdr:nvSpPr>
      <xdr:spPr>
        <a:xfrm>
          <a:off x="3836043" y="466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類似団体や全国平均を大きく上回っている。今後は、中期財政見通しを基に、事業計画の整理や縮小を図り、緊急度・住民ニーズを的確に把握した事業を選択し、計画的な財政運営に努める。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3" name="テキスト ボックス 92"/>
        <xdr:cNvSpPr txBox="1"/>
      </xdr:nvSpPr>
      <xdr:spPr>
        <a:xfrm>
          <a:off x="11264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4" name="直線コネクタ 93"/>
        <xdr:cNvCxnSpPr/>
      </xdr:nvCxnSpPr>
      <xdr:spPr>
        <a:xfrm>
          <a:off x="11303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33</xdr:row>
      <xdr:rowOff>133350</xdr:rowOff>
    </xdr:from>
    <xdr:to>
      <xdr:col>11</xdr:col>
      <xdr:colOff>552450</xdr:colOff>
      <xdr:row>33</xdr:row>
      <xdr:rowOff>133350</xdr:rowOff>
    </xdr:to>
    <xdr:cxnSp macro="">
      <xdr:nvCxnSpPr>
        <xdr:cNvPr id="95" name="直線コネクタ 94"/>
        <xdr:cNvCxnSpPr/>
      </xdr:nvCxnSpPr>
      <xdr:spPr>
        <a:xfrm>
          <a:off x="11303000" y="5791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33</xdr:row>
      <xdr:rowOff>39549</xdr:rowOff>
    </xdr:from>
    <xdr:ext cx="308097" cy="225703"/>
    <xdr:sp macro="" textlink="">
      <xdr:nvSpPr>
        <xdr:cNvPr id="96" name="テキスト ボックス 95"/>
        <xdr:cNvSpPr txBox="1"/>
      </xdr:nvSpPr>
      <xdr:spPr>
        <a:xfrm>
          <a:off x="10931403" y="5697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97" name="直線コネクタ 96"/>
        <xdr:cNvCxnSpPr/>
      </xdr:nvCxnSpPr>
      <xdr:spPr>
        <a:xfrm>
          <a:off x="11303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260126</xdr:colOff>
      <xdr:row>30</xdr:row>
      <xdr:rowOff>14149</xdr:rowOff>
    </xdr:from>
    <xdr:ext cx="482824" cy="225703"/>
    <xdr:sp macro="" textlink="">
      <xdr:nvSpPr>
        <xdr:cNvPr id="98" name="テキスト ボックス 97"/>
        <xdr:cNvSpPr txBox="1"/>
      </xdr:nvSpPr>
      <xdr:spPr>
        <a:xfrm>
          <a:off x="10756676" y="51576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1,000.0</a:t>
          </a:r>
          <a:endParaRPr kumimoji="1" lang="ja-JP" altLang="en-US" sz="800">
            <a:latin typeface="ＭＳ Ｐゴシック"/>
          </a:endParaRPr>
        </a:p>
      </xdr:txBody>
    </xdr:sp>
    <xdr:clientData/>
  </xdr:oneCellAnchor>
  <xdr:twoCellAnchor>
    <xdr:from>
      <xdr:col>8</xdr:col>
      <xdr:colOff>806450</xdr:colOff>
      <xdr:row>27</xdr:row>
      <xdr:rowOff>82550</xdr:rowOff>
    </xdr:from>
    <xdr:to>
      <xdr:col>11</xdr:col>
      <xdr:colOff>552450</xdr:colOff>
      <xdr:row>27</xdr:row>
      <xdr:rowOff>82550</xdr:rowOff>
    </xdr:to>
    <xdr:cxnSp macro="">
      <xdr:nvCxnSpPr>
        <xdr:cNvPr id="99" name="直線コネクタ 98"/>
        <xdr:cNvCxnSpPr/>
      </xdr:nvCxnSpPr>
      <xdr:spPr>
        <a:xfrm>
          <a:off x="11303000" y="47117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260126</xdr:colOff>
      <xdr:row>26</xdr:row>
      <xdr:rowOff>160199</xdr:rowOff>
    </xdr:from>
    <xdr:ext cx="482824" cy="225703"/>
    <xdr:sp macro="" textlink="">
      <xdr:nvSpPr>
        <xdr:cNvPr id="100" name="テキスト ボックス 99"/>
        <xdr:cNvSpPr txBox="1"/>
      </xdr:nvSpPr>
      <xdr:spPr>
        <a:xfrm>
          <a:off x="10756676" y="46178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1" name="直線コネクタ 100"/>
        <xdr:cNvCxnSpPr/>
      </xdr:nvCxnSpPr>
      <xdr:spPr>
        <a:xfrm>
          <a:off x="11303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260126</xdr:colOff>
      <xdr:row>23</xdr:row>
      <xdr:rowOff>134799</xdr:rowOff>
    </xdr:from>
    <xdr:ext cx="482824" cy="225703"/>
    <xdr:sp macro="" textlink="">
      <xdr:nvSpPr>
        <xdr:cNvPr id="102" name="テキスト ボックス 101"/>
        <xdr:cNvSpPr txBox="1"/>
      </xdr:nvSpPr>
      <xdr:spPr>
        <a:xfrm>
          <a:off x="10756676" y="4078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3" name="債務償還可能年数グラフ枠"/>
        <xdr:cNvSpPr/>
      </xdr:nvSpPr>
      <xdr:spPr>
        <a:xfrm>
          <a:off x="11303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33</xdr:row>
      <xdr:rowOff>129842</xdr:rowOff>
    </xdr:from>
    <xdr:to>
      <xdr:col>10</xdr:col>
      <xdr:colOff>1183639</xdr:colOff>
      <xdr:row>33</xdr:row>
      <xdr:rowOff>131353</xdr:rowOff>
    </xdr:to>
    <xdr:cxnSp macro="">
      <xdr:nvCxnSpPr>
        <xdr:cNvPr id="104" name="直線コネクタ 103"/>
        <xdr:cNvCxnSpPr/>
      </xdr:nvCxnSpPr>
      <xdr:spPr>
        <a:xfrm flipV="1">
          <a:off x="14793595" y="5787692"/>
          <a:ext cx="1269" cy="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13936</xdr:rowOff>
    </xdr:from>
    <xdr:ext cx="340478" cy="259045"/>
    <xdr:sp macro="" textlink="">
      <xdr:nvSpPr>
        <xdr:cNvPr id="105" name="債務償還可能年数最小値テキスト"/>
        <xdr:cNvSpPr txBox="1"/>
      </xdr:nvSpPr>
      <xdr:spPr>
        <a:xfrm>
          <a:off x="14846300" y="5843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10</xdr:col>
      <xdr:colOff>1095375</xdr:colOff>
      <xdr:row>33</xdr:row>
      <xdr:rowOff>131353</xdr:rowOff>
    </xdr:from>
    <xdr:to>
      <xdr:col>10</xdr:col>
      <xdr:colOff>1273175</xdr:colOff>
      <xdr:row>33</xdr:row>
      <xdr:rowOff>131353</xdr:rowOff>
    </xdr:to>
    <xdr:cxnSp macro="">
      <xdr:nvCxnSpPr>
        <xdr:cNvPr id="106" name="直線コネクタ 105"/>
        <xdr:cNvCxnSpPr/>
      </xdr:nvCxnSpPr>
      <xdr:spPr>
        <a:xfrm>
          <a:off x="14706600" y="57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76519</xdr:rowOff>
    </xdr:from>
    <xdr:ext cx="340478" cy="259045"/>
    <xdr:sp macro="" textlink="">
      <xdr:nvSpPr>
        <xdr:cNvPr id="107" name="債務償還可能年数最大値テキスト"/>
        <xdr:cNvSpPr txBox="1"/>
      </xdr:nvSpPr>
      <xdr:spPr>
        <a:xfrm>
          <a:off x="14846300" y="5562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10</xdr:col>
      <xdr:colOff>1095375</xdr:colOff>
      <xdr:row>33</xdr:row>
      <xdr:rowOff>129842</xdr:rowOff>
    </xdr:from>
    <xdr:to>
      <xdr:col>10</xdr:col>
      <xdr:colOff>1273175</xdr:colOff>
      <xdr:row>33</xdr:row>
      <xdr:rowOff>129842</xdr:rowOff>
    </xdr:to>
    <xdr:cxnSp macro="">
      <xdr:nvCxnSpPr>
        <xdr:cNvPr id="108" name="直線コネクタ 107"/>
        <xdr:cNvCxnSpPr/>
      </xdr:nvCxnSpPr>
      <xdr:spPr>
        <a:xfrm>
          <a:off x="14706600" y="578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58386</xdr:rowOff>
    </xdr:from>
    <xdr:ext cx="340478" cy="259045"/>
    <xdr:sp macro="" textlink="">
      <xdr:nvSpPr>
        <xdr:cNvPr id="109" name="債務償還可能年数平均値テキスト"/>
        <xdr:cNvSpPr txBox="1"/>
      </xdr:nvSpPr>
      <xdr:spPr>
        <a:xfrm>
          <a:off x="14846300" y="571623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10</xdr:col>
      <xdr:colOff>1133475</xdr:colOff>
      <xdr:row>33</xdr:row>
      <xdr:rowOff>79959</xdr:rowOff>
    </xdr:from>
    <xdr:to>
      <xdr:col>10</xdr:col>
      <xdr:colOff>1235075</xdr:colOff>
      <xdr:row>34</xdr:row>
      <xdr:rowOff>10109</xdr:rowOff>
    </xdr:to>
    <xdr:sp macro="" textlink="">
      <xdr:nvSpPr>
        <xdr:cNvPr id="110" name="フローチャート : 判断 109"/>
        <xdr:cNvSpPr/>
      </xdr:nvSpPr>
      <xdr:spPr>
        <a:xfrm>
          <a:off x="14744700" y="573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33</xdr:row>
      <xdr:rowOff>77206</xdr:rowOff>
    </xdr:from>
    <xdr:to>
      <xdr:col>10</xdr:col>
      <xdr:colOff>523875</xdr:colOff>
      <xdr:row>34</xdr:row>
      <xdr:rowOff>7356</xdr:rowOff>
    </xdr:to>
    <xdr:sp macro="" textlink="">
      <xdr:nvSpPr>
        <xdr:cNvPr id="111" name="フローチャート : 判断 110"/>
        <xdr:cNvSpPr/>
      </xdr:nvSpPr>
      <xdr:spPr>
        <a:xfrm>
          <a:off x="14033500" y="573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2" name="テキスト ボックス 111"/>
        <xdr:cNvSpPr txBox="1"/>
      </xdr:nvSpPr>
      <xdr:spPr>
        <a:xfrm>
          <a:off x="14617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3" name="テキスト ボックス 112"/>
        <xdr:cNvSpPr txBox="1"/>
      </xdr:nvSpPr>
      <xdr:spPr>
        <a:xfrm>
          <a:off x="13906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4" name="テキスト ボックス 113"/>
        <xdr:cNvSpPr txBox="1"/>
      </xdr:nvSpPr>
      <xdr:spPr>
        <a:xfrm>
          <a:off x="13144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5" name="テキスト ボックス 114"/>
        <xdr:cNvSpPr txBox="1"/>
      </xdr:nvSpPr>
      <xdr:spPr>
        <a:xfrm>
          <a:off x="12382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6" name="テキスト ボックス 115"/>
        <xdr:cNvSpPr txBox="1"/>
      </xdr:nvSpPr>
      <xdr:spPr>
        <a:xfrm>
          <a:off x="11620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26</xdr:row>
      <xdr:rowOff>152194</xdr:rowOff>
    </xdr:from>
    <xdr:to>
      <xdr:col>10</xdr:col>
      <xdr:colOff>523875</xdr:colOff>
      <xdr:row>27</xdr:row>
      <xdr:rowOff>82344</xdr:rowOff>
    </xdr:to>
    <xdr:sp macro="" textlink="">
      <xdr:nvSpPr>
        <xdr:cNvPr id="117" name="円/楕円 116"/>
        <xdr:cNvSpPr/>
      </xdr:nvSpPr>
      <xdr:spPr>
        <a:xfrm>
          <a:off x="14033500" y="46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33</xdr:row>
      <xdr:rowOff>169933</xdr:rowOff>
    </xdr:from>
    <xdr:ext cx="340478" cy="259045"/>
    <xdr:sp macro="" textlink="">
      <xdr:nvSpPr>
        <xdr:cNvPr id="118" name="n_1aveValue債務償還可能年数"/>
        <xdr:cNvSpPr txBox="1"/>
      </xdr:nvSpPr>
      <xdr:spPr>
        <a:xfrm>
          <a:off x="13901360" y="58277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10</xdr:col>
      <xdr:colOff>179912</xdr:colOff>
      <xdr:row>25</xdr:row>
      <xdr:rowOff>98871</xdr:rowOff>
    </xdr:from>
    <xdr:ext cx="560923" cy="259045"/>
    <xdr:sp macro="" textlink="">
      <xdr:nvSpPr>
        <xdr:cNvPr id="119" name="n_1mainValue債務償還可能年数"/>
        <xdr:cNvSpPr txBox="1"/>
      </xdr:nvSpPr>
      <xdr:spPr>
        <a:xfrm>
          <a:off x="13791137" y="43851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2,094.5</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0" name="正方形/長方形 11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1" name="正方形/長方形 12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2" name="テキスト ボックス 12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3" name="テキスト ボックス 12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4" name="テキスト ボックス 12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5" name="テキスト ボックス 12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163385</xdr:rowOff>
    </xdr:from>
    <xdr:to>
      <xdr:col>6</xdr:col>
      <xdr:colOff>511175</xdr:colOff>
      <xdr:row>37</xdr:row>
      <xdr:rowOff>165291</xdr:rowOff>
    </xdr:to>
    <xdr:cxnSp macro="">
      <xdr:nvCxnSpPr>
        <xdr:cNvPr id="60" name="直線コネクタ 59"/>
        <xdr:cNvCxnSpPr/>
      </xdr:nvCxnSpPr>
      <xdr:spPr>
        <a:xfrm flipV="1">
          <a:off x="3797300" y="650703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165291</xdr:rowOff>
    </xdr:from>
    <xdr:to>
      <xdr:col>5</xdr:col>
      <xdr:colOff>358775</xdr:colOff>
      <xdr:row>37</xdr:row>
      <xdr:rowOff>170662</xdr:rowOff>
    </xdr:to>
    <xdr:cxnSp macro="">
      <xdr:nvCxnSpPr>
        <xdr:cNvPr id="63" name="直線コネクタ 62"/>
        <xdr:cNvCxnSpPr/>
      </xdr:nvCxnSpPr>
      <xdr:spPr>
        <a:xfrm flipV="1">
          <a:off x="2908300" y="650894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170662</xdr:rowOff>
    </xdr:from>
    <xdr:to>
      <xdr:col>4</xdr:col>
      <xdr:colOff>155575</xdr:colOff>
      <xdr:row>38</xdr:row>
      <xdr:rowOff>15837</xdr:rowOff>
    </xdr:to>
    <xdr:cxnSp macro="">
      <xdr:nvCxnSpPr>
        <xdr:cNvPr id="66" name="直線コネクタ 65"/>
        <xdr:cNvCxnSpPr/>
      </xdr:nvCxnSpPr>
      <xdr:spPr>
        <a:xfrm flipV="1">
          <a:off x="2019300" y="6514312"/>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9982</xdr:rowOff>
    </xdr:from>
    <xdr:to>
      <xdr:col>2</xdr:col>
      <xdr:colOff>638175</xdr:colOff>
      <xdr:row>38</xdr:row>
      <xdr:rowOff>15837</xdr:rowOff>
    </xdr:to>
    <xdr:cxnSp macro="">
      <xdr:nvCxnSpPr>
        <xdr:cNvPr id="69" name="直線コネクタ 68"/>
        <xdr:cNvCxnSpPr/>
      </xdr:nvCxnSpPr>
      <xdr:spPr>
        <a:xfrm>
          <a:off x="1130300" y="6525082"/>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112585</xdr:rowOff>
    </xdr:from>
    <xdr:to>
      <xdr:col>6</xdr:col>
      <xdr:colOff>561975</xdr:colOff>
      <xdr:row>38</xdr:row>
      <xdr:rowOff>42735</xdr:rowOff>
    </xdr:to>
    <xdr:sp macro="" textlink="">
      <xdr:nvSpPr>
        <xdr:cNvPr id="79" name="円/楕円 78"/>
        <xdr:cNvSpPr/>
      </xdr:nvSpPr>
      <xdr:spPr>
        <a:xfrm>
          <a:off x="4584700" y="64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114491</xdr:rowOff>
    </xdr:from>
    <xdr:to>
      <xdr:col>5</xdr:col>
      <xdr:colOff>409575</xdr:colOff>
      <xdr:row>38</xdr:row>
      <xdr:rowOff>44641</xdr:rowOff>
    </xdr:to>
    <xdr:sp macro="" textlink="">
      <xdr:nvSpPr>
        <xdr:cNvPr id="81" name="円/楕円 80"/>
        <xdr:cNvSpPr/>
      </xdr:nvSpPr>
      <xdr:spPr>
        <a:xfrm>
          <a:off x="3746500" y="64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35768</xdr:rowOff>
    </xdr:from>
    <xdr:ext cx="534377" cy="259045"/>
    <xdr:sp macro="" textlink="">
      <xdr:nvSpPr>
        <xdr:cNvPr id="82" name="テキスト ボックス 81"/>
        <xdr:cNvSpPr txBox="1"/>
      </xdr:nvSpPr>
      <xdr:spPr>
        <a:xfrm>
          <a:off x="3530111" y="65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119862</xdr:rowOff>
    </xdr:from>
    <xdr:to>
      <xdr:col>4</xdr:col>
      <xdr:colOff>206375</xdr:colOff>
      <xdr:row>38</xdr:row>
      <xdr:rowOff>50012</xdr:rowOff>
    </xdr:to>
    <xdr:sp macro="" textlink="">
      <xdr:nvSpPr>
        <xdr:cNvPr id="83" name="円/楕円 82"/>
        <xdr:cNvSpPr/>
      </xdr:nvSpPr>
      <xdr:spPr>
        <a:xfrm>
          <a:off x="2857500" y="64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41139</xdr:rowOff>
    </xdr:from>
    <xdr:ext cx="534377" cy="259045"/>
    <xdr:sp macro="" textlink="">
      <xdr:nvSpPr>
        <xdr:cNvPr id="84" name="テキスト ボックス 83"/>
        <xdr:cNvSpPr txBox="1"/>
      </xdr:nvSpPr>
      <xdr:spPr>
        <a:xfrm>
          <a:off x="2641111" y="65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136487</xdr:rowOff>
    </xdr:from>
    <xdr:to>
      <xdr:col>3</xdr:col>
      <xdr:colOff>3175</xdr:colOff>
      <xdr:row>38</xdr:row>
      <xdr:rowOff>66637</xdr:rowOff>
    </xdr:to>
    <xdr:sp macro="" textlink="">
      <xdr:nvSpPr>
        <xdr:cNvPr id="85" name="円/楕円 84"/>
        <xdr:cNvSpPr/>
      </xdr:nvSpPr>
      <xdr:spPr>
        <a:xfrm>
          <a:off x="1968500" y="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57764</xdr:rowOff>
    </xdr:from>
    <xdr:ext cx="534377" cy="259045"/>
    <xdr:sp macro="" textlink="">
      <xdr:nvSpPr>
        <xdr:cNvPr id="86" name="テキスト ボックス 85"/>
        <xdr:cNvSpPr txBox="1"/>
      </xdr:nvSpPr>
      <xdr:spPr>
        <a:xfrm>
          <a:off x="1752111" y="65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130632</xdr:rowOff>
    </xdr:from>
    <xdr:to>
      <xdr:col>1</xdr:col>
      <xdr:colOff>485775</xdr:colOff>
      <xdr:row>38</xdr:row>
      <xdr:rowOff>60782</xdr:rowOff>
    </xdr:to>
    <xdr:sp macro="" textlink="">
      <xdr:nvSpPr>
        <xdr:cNvPr id="87" name="円/楕円 86"/>
        <xdr:cNvSpPr/>
      </xdr:nvSpPr>
      <xdr:spPr>
        <a:xfrm>
          <a:off x="1079500" y="64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51909</xdr:rowOff>
    </xdr:from>
    <xdr:ext cx="534377" cy="259045"/>
    <xdr:sp macro="" textlink="">
      <xdr:nvSpPr>
        <xdr:cNvPr id="88" name="テキスト ボックス 87"/>
        <xdr:cNvSpPr txBox="1"/>
      </xdr:nvSpPr>
      <xdr:spPr>
        <a:xfrm>
          <a:off x="863111" y="65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64003</xdr:rowOff>
    </xdr:from>
    <xdr:to>
      <xdr:col>6</xdr:col>
      <xdr:colOff>511175</xdr:colOff>
      <xdr:row>59</xdr:row>
      <xdr:rowOff>11713</xdr:rowOff>
    </xdr:to>
    <xdr:cxnSp macro="">
      <xdr:nvCxnSpPr>
        <xdr:cNvPr id="119" name="直線コネクタ 118"/>
        <xdr:cNvCxnSpPr/>
      </xdr:nvCxnSpPr>
      <xdr:spPr>
        <a:xfrm flipV="1">
          <a:off x="3797300" y="10008103"/>
          <a:ext cx="838200" cy="1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11713</xdr:rowOff>
    </xdr:from>
    <xdr:to>
      <xdr:col>5</xdr:col>
      <xdr:colOff>358775</xdr:colOff>
      <xdr:row>59</xdr:row>
      <xdr:rowOff>33344</xdr:rowOff>
    </xdr:to>
    <xdr:cxnSp macro="">
      <xdr:nvCxnSpPr>
        <xdr:cNvPr id="122" name="直線コネクタ 121"/>
        <xdr:cNvCxnSpPr/>
      </xdr:nvCxnSpPr>
      <xdr:spPr>
        <a:xfrm flipV="1">
          <a:off x="2908300" y="10127263"/>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28549</xdr:rowOff>
    </xdr:from>
    <xdr:to>
      <xdr:col>4</xdr:col>
      <xdr:colOff>155575</xdr:colOff>
      <xdr:row>59</xdr:row>
      <xdr:rowOff>33344</xdr:rowOff>
    </xdr:to>
    <xdr:cxnSp macro="">
      <xdr:nvCxnSpPr>
        <xdr:cNvPr id="125" name="直線コネクタ 124"/>
        <xdr:cNvCxnSpPr/>
      </xdr:nvCxnSpPr>
      <xdr:spPr>
        <a:xfrm>
          <a:off x="2019300" y="10144099"/>
          <a:ext cx="889000" cy="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28549</xdr:rowOff>
    </xdr:from>
    <xdr:to>
      <xdr:col>2</xdr:col>
      <xdr:colOff>638175</xdr:colOff>
      <xdr:row>59</xdr:row>
      <xdr:rowOff>48679</xdr:rowOff>
    </xdr:to>
    <xdr:cxnSp macro="">
      <xdr:nvCxnSpPr>
        <xdr:cNvPr id="128" name="直線コネクタ 127"/>
        <xdr:cNvCxnSpPr/>
      </xdr:nvCxnSpPr>
      <xdr:spPr>
        <a:xfrm flipV="1">
          <a:off x="1130300" y="10144099"/>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13203</xdr:rowOff>
    </xdr:from>
    <xdr:to>
      <xdr:col>6</xdr:col>
      <xdr:colOff>561975</xdr:colOff>
      <xdr:row>58</xdr:row>
      <xdr:rowOff>114803</xdr:rowOff>
    </xdr:to>
    <xdr:sp macro="" textlink="">
      <xdr:nvSpPr>
        <xdr:cNvPr id="138" name="円/楕円 137"/>
        <xdr:cNvSpPr/>
      </xdr:nvSpPr>
      <xdr:spPr>
        <a:xfrm>
          <a:off x="4584700" y="99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36080</xdr:rowOff>
    </xdr:from>
    <xdr:ext cx="599010" cy="259045"/>
    <xdr:sp macro="" textlink="">
      <xdr:nvSpPr>
        <xdr:cNvPr id="139" name="総務費該当値テキスト"/>
        <xdr:cNvSpPr txBox="1"/>
      </xdr:nvSpPr>
      <xdr:spPr>
        <a:xfrm>
          <a:off x="4686300" y="98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132363</xdr:rowOff>
    </xdr:from>
    <xdr:to>
      <xdr:col>5</xdr:col>
      <xdr:colOff>409575</xdr:colOff>
      <xdr:row>59</xdr:row>
      <xdr:rowOff>62513</xdr:rowOff>
    </xdr:to>
    <xdr:sp macro="" textlink="">
      <xdr:nvSpPr>
        <xdr:cNvPr id="140" name="円/楕円 139"/>
        <xdr:cNvSpPr/>
      </xdr:nvSpPr>
      <xdr:spPr>
        <a:xfrm>
          <a:off x="3746500" y="100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53640</xdr:rowOff>
    </xdr:from>
    <xdr:ext cx="599010" cy="259045"/>
    <xdr:sp macro="" textlink="">
      <xdr:nvSpPr>
        <xdr:cNvPr id="141" name="テキスト ボックス 140"/>
        <xdr:cNvSpPr txBox="1"/>
      </xdr:nvSpPr>
      <xdr:spPr>
        <a:xfrm>
          <a:off x="3497794" y="1016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153994</xdr:rowOff>
    </xdr:from>
    <xdr:to>
      <xdr:col>4</xdr:col>
      <xdr:colOff>206375</xdr:colOff>
      <xdr:row>59</xdr:row>
      <xdr:rowOff>84144</xdr:rowOff>
    </xdr:to>
    <xdr:sp macro="" textlink="">
      <xdr:nvSpPr>
        <xdr:cNvPr id="142" name="円/楕円 141"/>
        <xdr:cNvSpPr/>
      </xdr:nvSpPr>
      <xdr:spPr>
        <a:xfrm>
          <a:off x="2857500" y="100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75271</xdr:rowOff>
    </xdr:from>
    <xdr:ext cx="599010" cy="259045"/>
    <xdr:sp macro="" textlink="">
      <xdr:nvSpPr>
        <xdr:cNvPr id="143" name="テキスト ボックス 142"/>
        <xdr:cNvSpPr txBox="1"/>
      </xdr:nvSpPr>
      <xdr:spPr>
        <a:xfrm>
          <a:off x="2608794" y="1019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149199</xdr:rowOff>
    </xdr:from>
    <xdr:to>
      <xdr:col>3</xdr:col>
      <xdr:colOff>3175</xdr:colOff>
      <xdr:row>59</xdr:row>
      <xdr:rowOff>79349</xdr:rowOff>
    </xdr:to>
    <xdr:sp macro="" textlink="">
      <xdr:nvSpPr>
        <xdr:cNvPr id="144" name="円/楕円 143"/>
        <xdr:cNvSpPr/>
      </xdr:nvSpPr>
      <xdr:spPr>
        <a:xfrm>
          <a:off x="1968500" y="100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70476</xdr:rowOff>
    </xdr:from>
    <xdr:ext cx="599010" cy="259045"/>
    <xdr:sp macro="" textlink="">
      <xdr:nvSpPr>
        <xdr:cNvPr id="145" name="テキスト ボックス 144"/>
        <xdr:cNvSpPr txBox="1"/>
      </xdr:nvSpPr>
      <xdr:spPr>
        <a:xfrm>
          <a:off x="1719794" y="1018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169329</xdr:rowOff>
    </xdr:from>
    <xdr:to>
      <xdr:col>1</xdr:col>
      <xdr:colOff>485775</xdr:colOff>
      <xdr:row>59</xdr:row>
      <xdr:rowOff>99479</xdr:rowOff>
    </xdr:to>
    <xdr:sp macro="" textlink="">
      <xdr:nvSpPr>
        <xdr:cNvPr id="146" name="円/楕円 145"/>
        <xdr:cNvSpPr/>
      </xdr:nvSpPr>
      <xdr:spPr>
        <a:xfrm>
          <a:off x="1079500" y="101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90606</xdr:rowOff>
    </xdr:from>
    <xdr:ext cx="599010" cy="259045"/>
    <xdr:sp macro="" textlink="">
      <xdr:nvSpPr>
        <xdr:cNvPr id="147" name="テキスト ボックス 146"/>
        <xdr:cNvSpPr txBox="1"/>
      </xdr:nvSpPr>
      <xdr:spPr>
        <a:xfrm>
          <a:off x="830794" y="1020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123679</xdr:rowOff>
    </xdr:from>
    <xdr:to>
      <xdr:col>6</xdr:col>
      <xdr:colOff>511175</xdr:colOff>
      <xdr:row>78</xdr:row>
      <xdr:rowOff>129929</xdr:rowOff>
    </xdr:to>
    <xdr:cxnSp macro="">
      <xdr:nvCxnSpPr>
        <xdr:cNvPr id="180" name="直線コネクタ 179"/>
        <xdr:cNvCxnSpPr/>
      </xdr:nvCxnSpPr>
      <xdr:spPr>
        <a:xfrm flipV="1">
          <a:off x="3797300" y="13496779"/>
          <a:ext cx="8382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123895</xdr:rowOff>
    </xdr:from>
    <xdr:to>
      <xdr:col>5</xdr:col>
      <xdr:colOff>358775</xdr:colOff>
      <xdr:row>78</xdr:row>
      <xdr:rowOff>129929</xdr:rowOff>
    </xdr:to>
    <xdr:cxnSp macro="">
      <xdr:nvCxnSpPr>
        <xdr:cNvPr id="183" name="直線コネクタ 182"/>
        <xdr:cNvCxnSpPr/>
      </xdr:nvCxnSpPr>
      <xdr:spPr>
        <a:xfrm>
          <a:off x="2908300" y="13496995"/>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123895</xdr:rowOff>
    </xdr:from>
    <xdr:to>
      <xdr:col>4</xdr:col>
      <xdr:colOff>155575</xdr:colOff>
      <xdr:row>78</xdr:row>
      <xdr:rowOff>149099</xdr:rowOff>
    </xdr:to>
    <xdr:cxnSp macro="">
      <xdr:nvCxnSpPr>
        <xdr:cNvPr id="186" name="直線コネクタ 185"/>
        <xdr:cNvCxnSpPr/>
      </xdr:nvCxnSpPr>
      <xdr:spPr>
        <a:xfrm flipV="1">
          <a:off x="2019300" y="13496995"/>
          <a:ext cx="889000" cy="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138123</xdr:rowOff>
    </xdr:from>
    <xdr:to>
      <xdr:col>2</xdr:col>
      <xdr:colOff>638175</xdr:colOff>
      <xdr:row>78</xdr:row>
      <xdr:rowOff>149099</xdr:rowOff>
    </xdr:to>
    <xdr:cxnSp macro="">
      <xdr:nvCxnSpPr>
        <xdr:cNvPr id="189" name="直線コネクタ 188"/>
        <xdr:cNvCxnSpPr/>
      </xdr:nvCxnSpPr>
      <xdr:spPr>
        <a:xfrm>
          <a:off x="1130300" y="13511223"/>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72879</xdr:rowOff>
    </xdr:from>
    <xdr:to>
      <xdr:col>6</xdr:col>
      <xdr:colOff>561975</xdr:colOff>
      <xdr:row>79</xdr:row>
      <xdr:rowOff>3029</xdr:rowOff>
    </xdr:to>
    <xdr:sp macro="" textlink="">
      <xdr:nvSpPr>
        <xdr:cNvPr id="199" name="円/楕円 198"/>
        <xdr:cNvSpPr/>
      </xdr:nvSpPr>
      <xdr:spPr>
        <a:xfrm>
          <a:off x="4584700" y="134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79129</xdr:rowOff>
    </xdr:from>
    <xdr:to>
      <xdr:col>5</xdr:col>
      <xdr:colOff>409575</xdr:colOff>
      <xdr:row>79</xdr:row>
      <xdr:rowOff>9279</xdr:rowOff>
    </xdr:to>
    <xdr:sp macro="" textlink="">
      <xdr:nvSpPr>
        <xdr:cNvPr id="201" name="円/楕円 200"/>
        <xdr:cNvSpPr/>
      </xdr:nvSpPr>
      <xdr:spPr>
        <a:xfrm>
          <a:off x="3746500" y="134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406</xdr:rowOff>
    </xdr:from>
    <xdr:ext cx="599010" cy="259045"/>
    <xdr:sp macro="" textlink="">
      <xdr:nvSpPr>
        <xdr:cNvPr id="202" name="テキスト ボックス 201"/>
        <xdr:cNvSpPr txBox="1"/>
      </xdr:nvSpPr>
      <xdr:spPr>
        <a:xfrm>
          <a:off x="3497794" y="1354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73095</xdr:rowOff>
    </xdr:from>
    <xdr:to>
      <xdr:col>4</xdr:col>
      <xdr:colOff>206375</xdr:colOff>
      <xdr:row>79</xdr:row>
      <xdr:rowOff>3245</xdr:rowOff>
    </xdr:to>
    <xdr:sp macro="" textlink="">
      <xdr:nvSpPr>
        <xdr:cNvPr id="203" name="円/楕円 202"/>
        <xdr:cNvSpPr/>
      </xdr:nvSpPr>
      <xdr:spPr>
        <a:xfrm>
          <a:off x="2857500" y="134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19772</xdr:rowOff>
    </xdr:from>
    <xdr:ext cx="599010" cy="259045"/>
    <xdr:sp macro="" textlink="">
      <xdr:nvSpPr>
        <xdr:cNvPr id="204" name="テキスト ボックス 203"/>
        <xdr:cNvSpPr txBox="1"/>
      </xdr:nvSpPr>
      <xdr:spPr>
        <a:xfrm>
          <a:off x="2608794" y="132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98299</xdr:rowOff>
    </xdr:from>
    <xdr:to>
      <xdr:col>3</xdr:col>
      <xdr:colOff>3175</xdr:colOff>
      <xdr:row>79</xdr:row>
      <xdr:rowOff>28449</xdr:rowOff>
    </xdr:to>
    <xdr:sp macro="" textlink="">
      <xdr:nvSpPr>
        <xdr:cNvPr id="205" name="円/楕円 204"/>
        <xdr:cNvSpPr/>
      </xdr:nvSpPr>
      <xdr:spPr>
        <a:xfrm>
          <a:off x="1968500" y="134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19576</xdr:rowOff>
    </xdr:from>
    <xdr:ext cx="599010" cy="259045"/>
    <xdr:sp macro="" textlink="">
      <xdr:nvSpPr>
        <xdr:cNvPr id="206" name="テキスト ボックス 205"/>
        <xdr:cNvSpPr txBox="1"/>
      </xdr:nvSpPr>
      <xdr:spPr>
        <a:xfrm>
          <a:off x="1719794" y="1356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87323</xdr:rowOff>
    </xdr:from>
    <xdr:to>
      <xdr:col>1</xdr:col>
      <xdr:colOff>485775</xdr:colOff>
      <xdr:row>79</xdr:row>
      <xdr:rowOff>17473</xdr:rowOff>
    </xdr:to>
    <xdr:sp macro="" textlink="">
      <xdr:nvSpPr>
        <xdr:cNvPr id="207" name="円/楕円 206"/>
        <xdr:cNvSpPr/>
      </xdr:nvSpPr>
      <xdr:spPr>
        <a:xfrm>
          <a:off x="10795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8600</xdr:rowOff>
    </xdr:from>
    <xdr:ext cx="599010" cy="259045"/>
    <xdr:sp macro="" textlink="">
      <xdr:nvSpPr>
        <xdr:cNvPr id="208" name="テキスト ボックス 207"/>
        <xdr:cNvSpPr txBox="1"/>
      </xdr:nvSpPr>
      <xdr:spPr>
        <a:xfrm>
          <a:off x="830794" y="1355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86311</xdr:rowOff>
    </xdr:from>
    <xdr:to>
      <xdr:col>6</xdr:col>
      <xdr:colOff>511175</xdr:colOff>
      <xdr:row>96</xdr:row>
      <xdr:rowOff>90867</xdr:rowOff>
    </xdr:to>
    <xdr:cxnSp macro="">
      <xdr:nvCxnSpPr>
        <xdr:cNvPr id="237" name="直線コネクタ 236"/>
        <xdr:cNvCxnSpPr/>
      </xdr:nvCxnSpPr>
      <xdr:spPr>
        <a:xfrm>
          <a:off x="3797300" y="16545511"/>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73743</xdr:rowOff>
    </xdr:from>
    <xdr:to>
      <xdr:col>5</xdr:col>
      <xdr:colOff>358775</xdr:colOff>
      <xdr:row>96</xdr:row>
      <xdr:rowOff>86311</xdr:rowOff>
    </xdr:to>
    <xdr:cxnSp macro="">
      <xdr:nvCxnSpPr>
        <xdr:cNvPr id="240" name="直線コネクタ 239"/>
        <xdr:cNvCxnSpPr/>
      </xdr:nvCxnSpPr>
      <xdr:spPr>
        <a:xfrm>
          <a:off x="2908300" y="16532943"/>
          <a:ext cx="8890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56080</xdr:rowOff>
    </xdr:from>
    <xdr:to>
      <xdr:col>4</xdr:col>
      <xdr:colOff>155575</xdr:colOff>
      <xdr:row>96</xdr:row>
      <xdr:rowOff>73743</xdr:rowOff>
    </xdr:to>
    <xdr:cxnSp macro="">
      <xdr:nvCxnSpPr>
        <xdr:cNvPr id="243" name="直線コネクタ 242"/>
        <xdr:cNvCxnSpPr/>
      </xdr:nvCxnSpPr>
      <xdr:spPr>
        <a:xfrm>
          <a:off x="2019300" y="16515280"/>
          <a:ext cx="889000" cy="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56080</xdr:rowOff>
    </xdr:from>
    <xdr:to>
      <xdr:col>2</xdr:col>
      <xdr:colOff>638175</xdr:colOff>
      <xdr:row>96</xdr:row>
      <xdr:rowOff>115652</xdr:rowOff>
    </xdr:to>
    <xdr:cxnSp macro="">
      <xdr:nvCxnSpPr>
        <xdr:cNvPr id="246" name="直線コネクタ 245"/>
        <xdr:cNvCxnSpPr/>
      </xdr:nvCxnSpPr>
      <xdr:spPr>
        <a:xfrm flipV="1">
          <a:off x="1130300" y="16515280"/>
          <a:ext cx="889000" cy="5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40067</xdr:rowOff>
    </xdr:from>
    <xdr:to>
      <xdr:col>6</xdr:col>
      <xdr:colOff>561975</xdr:colOff>
      <xdr:row>96</xdr:row>
      <xdr:rowOff>141667</xdr:rowOff>
    </xdr:to>
    <xdr:sp macro="" textlink="">
      <xdr:nvSpPr>
        <xdr:cNvPr id="256" name="円/楕円 255"/>
        <xdr:cNvSpPr/>
      </xdr:nvSpPr>
      <xdr:spPr>
        <a:xfrm>
          <a:off x="4584700" y="164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62944</xdr:rowOff>
    </xdr:from>
    <xdr:ext cx="599010" cy="259045"/>
    <xdr:sp macro="" textlink="">
      <xdr:nvSpPr>
        <xdr:cNvPr id="257" name="衛生費該当値テキスト"/>
        <xdr:cNvSpPr txBox="1"/>
      </xdr:nvSpPr>
      <xdr:spPr>
        <a:xfrm>
          <a:off x="4686300" y="163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35511</xdr:rowOff>
    </xdr:from>
    <xdr:to>
      <xdr:col>5</xdr:col>
      <xdr:colOff>409575</xdr:colOff>
      <xdr:row>96</xdr:row>
      <xdr:rowOff>137111</xdr:rowOff>
    </xdr:to>
    <xdr:sp macro="" textlink="">
      <xdr:nvSpPr>
        <xdr:cNvPr id="258" name="円/楕円 257"/>
        <xdr:cNvSpPr/>
      </xdr:nvSpPr>
      <xdr:spPr>
        <a:xfrm>
          <a:off x="3746500" y="164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153638</xdr:rowOff>
    </xdr:from>
    <xdr:ext cx="599010" cy="259045"/>
    <xdr:sp macro="" textlink="">
      <xdr:nvSpPr>
        <xdr:cNvPr id="259" name="テキスト ボックス 258"/>
        <xdr:cNvSpPr txBox="1"/>
      </xdr:nvSpPr>
      <xdr:spPr>
        <a:xfrm>
          <a:off x="3497794" y="1626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22943</xdr:rowOff>
    </xdr:from>
    <xdr:to>
      <xdr:col>4</xdr:col>
      <xdr:colOff>206375</xdr:colOff>
      <xdr:row>96</xdr:row>
      <xdr:rowOff>124543</xdr:rowOff>
    </xdr:to>
    <xdr:sp macro="" textlink="">
      <xdr:nvSpPr>
        <xdr:cNvPr id="260" name="円/楕円 259"/>
        <xdr:cNvSpPr/>
      </xdr:nvSpPr>
      <xdr:spPr>
        <a:xfrm>
          <a:off x="2857500" y="164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141070</xdr:rowOff>
    </xdr:from>
    <xdr:ext cx="599010" cy="259045"/>
    <xdr:sp macro="" textlink="">
      <xdr:nvSpPr>
        <xdr:cNvPr id="261" name="テキスト ボックス 260"/>
        <xdr:cNvSpPr txBox="1"/>
      </xdr:nvSpPr>
      <xdr:spPr>
        <a:xfrm>
          <a:off x="2608794" y="162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5280</xdr:rowOff>
    </xdr:from>
    <xdr:to>
      <xdr:col>3</xdr:col>
      <xdr:colOff>3175</xdr:colOff>
      <xdr:row>96</xdr:row>
      <xdr:rowOff>106880</xdr:rowOff>
    </xdr:to>
    <xdr:sp macro="" textlink="">
      <xdr:nvSpPr>
        <xdr:cNvPr id="262" name="円/楕円 261"/>
        <xdr:cNvSpPr/>
      </xdr:nvSpPr>
      <xdr:spPr>
        <a:xfrm>
          <a:off x="1968500" y="164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123407</xdr:rowOff>
    </xdr:from>
    <xdr:ext cx="599010" cy="259045"/>
    <xdr:sp macro="" textlink="">
      <xdr:nvSpPr>
        <xdr:cNvPr id="263" name="テキスト ボックス 262"/>
        <xdr:cNvSpPr txBox="1"/>
      </xdr:nvSpPr>
      <xdr:spPr>
        <a:xfrm>
          <a:off x="1719794" y="1623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64852</xdr:rowOff>
    </xdr:from>
    <xdr:to>
      <xdr:col>1</xdr:col>
      <xdr:colOff>485775</xdr:colOff>
      <xdr:row>96</xdr:row>
      <xdr:rowOff>166452</xdr:rowOff>
    </xdr:to>
    <xdr:sp macro="" textlink="">
      <xdr:nvSpPr>
        <xdr:cNvPr id="264" name="円/楕円 263"/>
        <xdr:cNvSpPr/>
      </xdr:nvSpPr>
      <xdr:spPr>
        <a:xfrm>
          <a:off x="1079500" y="165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11529</xdr:rowOff>
    </xdr:from>
    <xdr:ext cx="599010" cy="259045"/>
    <xdr:sp macro="" textlink="">
      <xdr:nvSpPr>
        <xdr:cNvPr id="265" name="テキスト ボックス 264"/>
        <xdr:cNvSpPr txBox="1"/>
      </xdr:nvSpPr>
      <xdr:spPr>
        <a:xfrm>
          <a:off x="830794" y="1629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98601</xdr:rowOff>
    </xdr:from>
    <xdr:to>
      <xdr:col>15</xdr:col>
      <xdr:colOff>180975</xdr:colOff>
      <xdr:row>39</xdr:row>
      <xdr:rowOff>98601</xdr:rowOff>
    </xdr:to>
    <xdr:cxnSp macro="">
      <xdr:nvCxnSpPr>
        <xdr:cNvPr id="296" name="直線コネクタ 295"/>
        <xdr:cNvCxnSpPr/>
      </xdr:nvCxnSpPr>
      <xdr:spPr>
        <a:xfrm>
          <a:off x="9639300" y="67851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98601</xdr:rowOff>
    </xdr:from>
    <xdr:to>
      <xdr:col>14</xdr:col>
      <xdr:colOff>28575</xdr:colOff>
      <xdr:row>39</xdr:row>
      <xdr:rowOff>98732</xdr:rowOff>
    </xdr:to>
    <xdr:cxnSp macro="">
      <xdr:nvCxnSpPr>
        <xdr:cNvPr id="299" name="直線コネクタ 298"/>
        <xdr:cNvCxnSpPr/>
      </xdr:nvCxnSpPr>
      <xdr:spPr>
        <a:xfrm flipV="1">
          <a:off x="8750300" y="678515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97752</xdr:rowOff>
    </xdr:from>
    <xdr:to>
      <xdr:col>12</xdr:col>
      <xdr:colOff>511175</xdr:colOff>
      <xdr:row>39</xdr:row>
      <xdr:rowOff>98732</xdr:rowOff>
    </xdr:to>
    <xdr:cxnSp macro="">
      <xdr:nvCxnSpPr>
        <xdr:cNvPr id="302" name="直線コネクタ 301"/>
        <xdr:cNvCxnSpPr/>
      </xdr:nvCxnSpPr>
      <xdr:spPr>
        <a:xfrm>
          <a:off x="7861300" y="678430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97752</xdr:rowOff>
    </xdr:from>
    <xdr:to>
      <xdr:col>11</xdr:col>
      <xdr:colOff>307975</xdr:colOff>
      <xdr:row>39</xdr:row>
      <xdr:rowOff>98242</xdr:rowOff>
    </xdr:to>
    <xdr:cxnSp macro="">
      <xdr:nvCxnSpPr>
        <xdr:cNvPr id="305" name="直線コネクタ 304"/>
        <xdr:cNvCxnSpPr/>
      </xdr:nvCxnSpPr>
      <xdr:spPr>
        <a:xfrm flipV="1">
          <a:off x="6972300" y="678430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47801</xdr:rowOff>
    </xdr:from>
    <xdr:to>
      <xdr:col>15</xdr:col>
      <xdr:colOff>231775</xdr:colOff>
      <xdr:row>39</xdr:row>
      <xdr:rowOff>149401</xdr:rowOff>
    </xdr:to>
    <xdr:sp macro="" textlink="">
      <xdr:nvSpPr>
        <xdr:cNvPr id="315" name="円/楕円 314"/>
        <xdr:cNvSpPr/>
      </xdr:nvSpPr>
      <xdr:spPr>
        <a:xfrm>
          <a:off x="104267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13932" cy="259045"/>
    <xdr:sp macro="" textlink="">
      <xdr:nvSpPr>
        <xdr:cNvPr id="316" name="労働費該当値テキスト"/>
        <xdr:cNvSpPr txBox="1"/>
      </xdr:nvSpPr>
      <xdr:spPr>
        <a:xfrm>
          <a:off x="10528300" y="6678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47801</xdr:rowOff>
    </xdr:from>
    <xdr:to>
      <xdr:col>14</xdr:col>
      <xdr:colOff>79375</xdr:colOff>
      <xdr:row>39</xdr:row>
      <xdr:rowOff>149401</xdr:rowOff>
    </xdr:to>
    <xdr:sp macro="" textlink="">
      <xdr:nvSpPr>
        <xdr:cNvPr id="317" name="円/楕円 316"/>
        <xdr:cNvSpPr/>
      </xdr:nvSpPr>
      <xdr:spPr>
        <a:xfrm>
          <a:off x="95885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140528</xdr:rowOff>
    </xdr:from>
    <xdr:ext cx="313932" cy="259045"/>
    <xdr:sp macro="" textlink="">
      <xdr:nvSpPr>
        <xdr:cNvPr id="318" name="テキスト ボックス 317"/>
        <xdr:cNvSpPr txBox="1"/>
      </xdr:nvSpPr>
      <xdr:spPr>
        <a:xfrm>
          <a:off x="9482333" y="682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47932</xdr:rowOff>
    </xdr:from>
    <xdr:to>
      <xdr:col>12</xdr:col>
      <xdr:colOff>561975</xdr:colOff>
      <xdr:row>39</xdr:row>
      <xdr:rowOff>149532</xdr:rowOff>
    </xdr:to>
    <xdr:sp macro="" textlink="">
      <xdr:nvSpPr>
        <xdr:cNvPr id="319" name="円/楕円 318"/>
        <xdr:cNvSpPr/>
      </xdr:nvSpPr>
      <xdr:spPr>
        <a:xfrm>
          <a:off x="8699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140659</xdr:rowOff>
    </xdr:from>
    <xdr:ext cx="249299" cy="259045"/>
    <xdr:sp macro="" textlink="">
      <xdr:nvSpPr>
        <xdr:cNvPr id="320" name="テキスト ボックス 319"/>
        <xdr:cNvSpPr txBox="1"/>
      </xdr:nvSpPr>
      <xdr:spPr>
        <a:xfrm>
          <a:off x="8625649"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46952</xdr:rowOff>
    </xdr:from>
    <xdr:to>
      <xdr:col>11</xdr:col>
      <xdr:colOff>358775</xdr:colOff>
      <xdr:row>39</xdr:row>
      <xdr:rowOff>148552</xdr:rowOff>
    </xdr:to>
    <xdr:sp macro="" textlink="">
      <xdr:nvSpPr>
        <xdr:cNvPr id="321" name="円/楕円 320"/>
        <xdr:cNvSpPr/>
      </xdr:nvSpPr>
      <xdr:spPr>
        <a:xfrm>
          <a:off x="7810500" y="67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139679</xdr:rowOff>
    </xdr:from>
    <xdr:ext cx="313932" cy="259045"/>
    <xdr:sp macro="" textlink="">
      <xdr:nvSpPr>
        <xdr:cNvPr id="322" name="テキスト ボックス 321"/>
        <xdr:cNvSpPr txBox="1"/>
      </xdr:nvSpPr>
      <xdr:spPr>
        <a:xfrm>
          <a:off x="7704333" y="6826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47442</xdr:rowOff>
    </xdr:from>
    <xdr:to>
      <xdr:col>10</xdr:col>
      <xdr:colOff>155575</xdr:colOff>
      <xdr:row>39</xdr:row>
      <xdr:rowOff>149042</xdr:rowOff>
    </xdr:to>
    <xdr:sp macro="" textlink="">
      <xdr:nvSpPr>
        <xdr:cNvPr id="323" name="円/楕円 322"/>
        <xdr:cNvSpPr/>
      </xdr:nvSpPr>
      <xdr:spPr>
        <a:xfrm>
          <a:off x="6921500" y="67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140169</xdr:rowOff>
    </xdr:from>
    <xdr:ext cx="313932" cy="259045"/>
    <xdr:sp macro="" textlink="">
      <xdr:nvSpPr>
        <xdr:cNvPr id="324" name="テキスト ボックス 323"/>
        <xdr:cNvSpPr txBox="1"/>
      </xdr:nvSpPr>
      <xdr:spPr>
        <a:xfrm>
          <a:off x="6815333" y="682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25653</xdr:rowOff>
    </xdr:from>
    <xdr:to>
      <xdr:col>15</xdr:col>
      <xdr:colOff>180975</xdr:colOff>
      <xdr:row>58</xdr:row>
      <xdr:rowOff>145303</xdr:rowOff>
    </xdr:to>
    <xdr:cxnSp macro="">
      <xdr:nvCxnSpPr>
        <xdr:cNvPr id="353" name="直線コネクタ 352"/>
        <xdr:cNvCxnSpPr/>
      </xdr:nvCxnSpPr>
      <xdr:spPr>
        <a:xfrm>
          <a:off x="9639300" y="9969753"/>
          <a:ext cx="838200" cy="1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160727</xdr:rowOff>
    </xdr:from>
    <xdr:to>
      <xdr:col>14</xdr:col>
      <xdr:colOff>28575</xdr:colOff>
      <xdr:row>58</xdr:row>
      <xdr:rowOff>25653</xdr:rowOff>
    </xdr:to>
    <xdr:cxnSp macro="">
      <xdr:nvCxnSpPr>
        <xdr:cNvPr id="356" name="直線コネクタ 355"/>
        <xdr:cNvCxnSpPr/>
      </xdr:nvCxnSpPr>
      <xdr:spPr>
        <a:xfrm>
          <a:off x="8750300" y="9933377"/>
          <a:ext cx="889000" cy="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160727</xdr:rowOff>
    </xdr:from>
    <xdr:to>
      <xdr:col>12</xdr:col>
      <xdr:colOff>511175</xdr:colOff>
      <xdr:row>58</xdr:row>
      <xdr:rowOff>114548</xdr:rowOff>
    </xdr:to>
    <xdr:cxnSp macro="">
      <xdr:nvCxnSpPr>
        <xdr:cNvPr id="359" name="直線コネクタ 358"/>
        <xdr:cNvCxnSpPr/>
      </xdr:nvCxnSpPr>
      <xdr:spPr>
        <a:xfrm flipV="1">
          <a:off x="7861300" y="9933377"/>
          <a:ext cx="889000" cy="1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114548</xdr:rowOff>
    </xdr:from>
    <xdr:to>
      <xdr:col>11</xdr:col>
      <xdr:colOff>307975</xdr:colOff>
      <xdr:row>58</xdr:row>
      <xdr:rowOff>141948</xdr:rowOff>
    </xdr:to>
    <xdr:cxnSp macro="">
      <xdr:nvCxnSpPr>
        <xdr:cNvPr id="362" name="直線コネクタ 361"/>
        <xdr:cNvCxnSpPr/>
      </xdr:nvCxnSpPr>
      <xdr:spPr>
        <a:xfrm flipV="1">
          <a:off x="6972300" y="10058648"/>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94503</xdr:rowOff>
    </xdr:from>
    <xdr:to>
      <xdr:col>15</xdr:col>
      <xdr:colOff>231775</xdr:colOff>
      <xdr:row>59</xdr:row>
      <xdr:rowOff>24653</xdr:rowOff>
    </xdr:to>
    <xdr:sp macro="" textlink="">
      <xdr:nvSpPr>
        <xdr:cNvPr id="372" name="円/楕円 371"/>
        <xdr:cNvSpPr/>
      </xdr:nvSpPr>
      <xdr:spPr>
        <a:xfrm>
          <a:off x="10426700" y="100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9430</xdr:rowOff>
    </xdr:from>
    <xdr:ext cx="534377" cy="259045"/>
    <xdr:sp macro="" textlink="">
      <xdr:nvSpPr>
        <xdr:cNvPr id="373" name="農林水産業費該当値テキスト"/>
        <xdr:cNvSpPr txBox="1"/>
      </xdr:nvSpPr>
      <xdr:spPr>
        <a:xfrm>
          <a:off x="10528300" y="99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146303</xdr:rowOff>
    </xdr:from>
    <xdr:to>
      <xdr:col>14</xdr:col>
      <xdr:colOff>79375</xdr:colOff>
      <xdr:row>58</xdr:row>
      <xdr:rowOff>76453</xdr:rowOff>
    </xdr:to>
    <xdr:sp macro="" textlink="">
      <xdr:nvSpPr>
        <xdr:cNvPr id="374" name="円/楕円 373"/>
        <xdr:cNvSpPr/>
      </xdr:nvSpPr>
      <xdr:spPr>
        <a:xfrm>
          <a:off x="9588500" y="99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92980</xdr:rowOff>
    </xdr:from>
    <xdr:ext cx="534377" cy="259045"/>
    <xdr:sp macro="" textlink="">
      <xdr:nvSpPr>
        <xdr:cNvPr id="375" name="テキスト ボックス 374"/>
        <xdr:cNvSpPr txBox="1"/>
      </xdr:nvSpPr>
      <xdr:spPr>
        <a:xfrm>
          <a:off x="9372111" y="96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109927</xdr:rowOff>
    </xdr:from>
    <xdr:to>
      <xdr:col>12</xdr:col>
      <xdr:colOff>561975</xdr:colOff>
      <xdr:row>58</xdr:row>
      <xdr:rowOff>40077</xdr:rowOff>
    </xdr:to>
    <xdr:sp macro="" textlink="">
      <xdr:nvSpPr>
        <xdr:cNvPr id="376" name="円/楕円 375"/>
        <xdr:cNvSpPr/>
      </xdr:nvSpPr>
      <xdr:spPr>
        <a:xfrm>
          <a:off x="8699500" y="98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56604</xdr:rowOff>
    </xdr:from>
    <xdr:ext cx="599010" cy="259045"/>
    <xdr:sp macro="" textlink="">
      <xdr:nvSpPr>
        <xdr:cNvPr id="377" name="テキスト ボックス 376"/>
        <xdr:cNvSpPr txBox="1"/>
      </xdr:nvSpPr>
      <xdr:spPr>
        <a:xfrm>
          <a:off x="8450794" y="965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63748</xdr:rowOff>
    </xdr:from>
    <xdr:to>
      <xdr:col>11</xdr:col>
      <xdr:colOff>358775</xdr:colOff>
      <xdr:row>58</xdr:row>
      <xdr:rowOff>165348</xdr:rowOff>
    </xdr:to>
    <xdr:sp macro="" textlink="">
      <xdr:nvSpPr>
        <xdr:cNvPr id="378" name="円/楕円 377"/>
        <xdr:cNvSpPr/>
      </xdr:nvSpPr>
      <xdr:spPr>
        <a:xfrm>
          <a:off x="7810500" y="100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156475</xdr:rowOff>
    </xdr:from>
    <xdr:ext cx="534377" cy="259045"/>
    <xdr:sp macro="" textlink="">
      <xdr:nvSpPr>
        <xdr:cNvPr id="379" name="テキスト ボックス 378"/>
        <xdr:cNvSpPr txBox="1"/>
      </xdr:nvSpPr>
      <xdr:spPr>
        <a:xfrm>
          <a:off x="7594111" y="101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91148</xdr:rowOff>
    </xdr:from>
    <xdr:to>
      <xdr:col>10</xdr:col>
      <xdr:colOff>155575</xdr:colOff>
      <xdr:row>59</xdr:row>
      <xdr:rowOff>21298</xdr:rowOff>
    </xdr:to>
    <xdr:sp macro="" textlink="">
      <xdr:nvSpPr>
        <xdr:cNvPr id="380" name="円/楕円 379"/>
        <xdr:cNvSpPr/>
      </xdr:nvSpPr>
      <xdr:spPr>
        <a:xfrm>
          <a:off x="6921500" y="10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12425</xdr:rowOff>
    </xdr:from>
    <xdr:ext cx="534377" cy="259045"/>
    <xdr:sp macro="" textlink="">
      <xdr:nvSpPr>
        <xdr:cNvPr id="381" name="テキスト ボックス 380"/>
        <xdr:cNvSpPr txBox="1"/>
      </xdr:nvSpPr>
      <xdr:spPr>
        <a:xfrm>
          <a:off x="6705111" y="101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145202</xdr:rowOff>
    </xdr:from>
    <xdr:to>
      <xdr:col>15</xdr:col>
      <xdr:colOff>180975</xdr:colOff>
      <xdr:row>79</xdr:row>
      <xdr:rowOff>519</xdr:rowOff>
    </xdr:to>
    <xdr:cxnSp macro="">
      <xdr:nvCxnSpPr>
        <xdr:cNvPr id="410" name="直線コネクタ 409"/>
        <xdr:cNvCxnSpPr/>
      </xdr:nvCxnSpPr>
      <xdr:spPr>
        <a:xfrm>
          <a:off x="9639300" y="13518302"/>
          <a:ext cx="838200" cy="2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120666</xdr:rowOff>
    </xdr:from>
    <xdr:to>
      <xdr:col>14</xdr:col>
      <xdr:colOff>28575</xdr:colOff>
      <xdr:row>78</xdr:row>
      <xdr:rowOff>145202</xdr:rowOff>
    </xdr:to>
    <xdr:cxnSp macro="">
      <xdr:nvCxnSpPr>
        <xdr:cNvPr id="413" name="直線コネクタ 412"/>
        <xdr:cNvCxnSpPr/>
      </xdr:nvCxnSpPr>
      <xdr:spPr>
        <a:xfrm>
          <a:off x="8750300" y="13493766"/>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120666</xdr:rowOff>
    </xdr:from>
    <xdr:to>
      <xdr:col>12</xdr:col>
      <xdr:colOff>511175</xdr:colOff>
      <xdr:row>79</xdr:row>
      <xdr:rowOff>9657</xdr:rowOff>
    </xdr:to>
    <xdr:cxnSp macro="">
      <xdr:nvCxnSpPr>
        <xdr:cNvPr id="416" name="直線コネクタ 415"/>
        <xdr:cNvCxnSpPr/>
      </xdr:nvCxnSpPr>
      <xdr:spPr>
        <a:xfrm flipV="1">
          <a:off x="7861300" y="13493766"/>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9657</xdr:rowOff>
    </xdr:from>
    <xdr:to>
      <xdr:col>11</xdr:col>
      <xdr:colOff>307975</xdr:colOff>
      <xdr:row>79</xdr:row>
      <xdr:rowOff>16439</xdr:rowOff>
    </xdr:to>
    <xdr:cxnSp macro="">
      <xdr:nvCxnSpPr>
        <xdr:cNvPr id="419" name="直線コネクタ 418"/>
        <xdr:cNvCxnSpPr/>
      </xdr:nvCxnSpPr>
      <xdr:spPr>
        <a:xfrm flipV="1">
          <a:off x="6972300" y="1355420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121169</xdr:rowOff>
    </xdr:from>
    <xdr:to>
      <xdr:col>15</xdr:col>
      <xdr:colOff>231775</xdr:colOff>
      <xdr:row>79</xdr:row>
      <xdr:rowOff>51319</xdr:rowOff>
    </xdr:to>
    <xdr:sp macro="" textlink="">
      <xdr:nvSpPr>
        <xdr:cNvPr id="429" name="円/楕円 428"/>
        <xdr:cNvSpPr/>
      </xdr:nvSpPr>
      <xdr:spPr>
        <a:xfrm>
          <a:off x="10426700" y="134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36096</xdr:rowOff>
    </xdr:from>
    <xdr:ext cx="534377" cy="259045"/>
    <xdr:sp macro="" textlink="">
      <xdr:nvSpPr>
        <xdr:cNvPr id="430" name="商工費該当値テキスト"/>
        <xdr:cNvSpPr txBox="1"/>
      </xdr:nvSpPr>
      <xdr:spPr>
        <a:xfrm>
          <a:off x="10528300" y="134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94402</xdr:rowOff>
    </xdr:from>
    <xdr:to>
      <xdr:col>14</xdr:col>
      <xdr:colOff>79375</xdr:colOff>
      <xdr:row>79</xdr:row>
      <xdr:rowOff>24552</xdr:rowOff>
    </xdr:to>
    <xdr:sp macro="" textlink="">
      <xdr:nvSpPr>
        <xdr:cNvPr id="431" name="円/楕円 430"/>
        <xdr:cNvSpPr/>
      </xdr:nvSpPr>
      <xdr:spPr>
        <a:xfrm>
          <a:off x="9588500" y="134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15679</xdr:rowOff>
    </xdr:from>
    <xdr:ext cx="534377" cy="259045"/>
    <xdr:sp macro="" textlink="">
      <xdr:nvSpPr>
        <xdr:cNvPr id="432" name="テキスト ボックス 431"/>
        <xdr:cNvSpPr txBox="1"/>
      </xdr:nvSpPr>
      <xdr:spPr>
        <a:xfrm>
          <a:off x="9372111" y="135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69866</xdr:rowOff>
    </xdr:from>
    <xdr:to>
      <xdr:col>12</xdr:col>
      <xdr:colOff>561975</xdr:colOff>
      <xdr:row>79</xdr:row>
      <xdr:rowOff>16</xdr:rowOff>
    </xdr:to>
    <xdr:sp macro="" textlink="">
      <xdr:nvSpPr>
        <xdr:cNvPr id="433" name="円/楕円 432"/>
        <xdr:cNvSpPr/>
      </xdr:nvSpPr>
      <xdr:spPr>
        <a:xfrm>
          <a:off x="8699500" y="134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162593</xdr:rowOff>
    </xdr:from>
    <xdr:ext cx="534377" cy="259045"/>
    <xdr:sp macro="" textlink="">
      <xdr:nvSpPr>
        <xdr:cNvPr id="434" name="テキスト ボックス 433"/>
        <xdr:cNvSpPr txBox="1"/>
      </xdr:nvSpPr>
      <xdr:spPr>
        <a:xfrm>
          <a:off x="8483111" y="135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130307</xdr:rowOff>
    </xdr:from>
    <xdr:to>
      <xdr:col>11</xdr:col>
      <xdr:colOff>358775</xdr:colOff>
      <xdr:row>79</xdr:row>
      <xdr:rowOff>60457</xdr:rowOff>
    </xdr:to>
    <xdr:sp macro="" textlink="">
      <xdr:nvSpPr>
        <xdr:cNvPr id="435" name="円/楕円 434"/>
        <xdr:cNvSpPr/>
      </xdr:nvSpPr>
      <xdr:spPr>
        <a:xfrm>
          <a:off x="7810500" y="135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51584</xdr:rowOff>
    </xdr:from>
    <xdr:ext cx="534377" cy="259045"/>
    <xdr:sp macro="" textlink="">
      <xdr:nvSpPr>
        <xdr:cNvPr id="436" name="テキスト ボックス 435"/>
        <xdr:cNvSpPr txBox="1"/>
      </xdr:nvSpPr>
      <xdr:spPr>
        <a:xfrm>
          <a:off x="7594111" y="1359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137089</xdr:rowOff>
    </xdr:from>
    <xdr:to>
      <xdr:col>10</xdr:col>
      <xdr:colOff>155575</xdr:colOff>
      <xdr:row>79</xdr:row>
      <xdr:rowOff>67239</xdr:rowOff>
    </xdr:to>
    <xdr:sp macro="" textlink="">
      <xdr:nvSpPr>
        <xdr:cNvPr id="437" name="円/楕円 436"/>
        <xdr:cNvSpPr/>
      </xdr:nvSpPr>
      <xdr:spPr>
        <a:xfrm>
          <a:off x="6921500" y="135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58366</xdr:rowOff>
    </xdr:from>
    <xdr:ext cx="534377" cy="259045"/>
    <xdr:sp macro="" textlink="">
      <xdr:nvSpPr>
        <xdr:cNvPr id="438" name="テキスト ボックス 437"/>
        <xdr:cNvSpPr txBox="1"/>
      </xdr:nvSpPr>
      <xdr:spPr>
        <a:xfrm>
          <a:off x="6705111" y="1360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128707</xdr:rowOff>
    </xdr:from>
    <xdr:to>
      <xdr:col>15</xdr:col>
      <xdr:colOff>180975</xdr:colOff>
      <xdr:row>98</xdr:row>
      <xdr:rowOff>134533</xdr:rowOff>
    </xdr:to>
    <xdr:cxnSp macro="">
      <xdr:nvCxnSpPr>
        <xdr:cNvPr id="467" name="直線コネクタ 466"/>
        <xdr:cNvCxnSpPr/>
      </xdr:nvCxnSpPr>
      <xdr:spPr>
        <a:xfrm flipV="1">
          <a:off x="9639300" y="16930807"/>
          <a:ext cx="8382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127868</xdr:rowOff>
    </xdr:from>
    <xdr:to>
      <xdr:col>14</xdr:col>
      <xdr:colOff>28575</xdr:colOff>
      <xdr:row>98</xdr:row>
      <xdr:rowOff>134533</xdr:rowOff>
    </xdr:to>
    <xdr:cxnSp macro="">
      <xdr:nvCxnSpPr>
        <xdr:cNvPr id="470" name="直線コネクタ 469"/>
        <xdr:cNvCxnSpPr/>
      </xdr:nvCxnSpPr>
      <xdr:spPr>
        <a:xfrm>
          <a:off x="8750300" y="16929968"/>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127868</xdr:rowOff>
    </xdr:from>
    <xdr:to>
      <xdr:col>12</xdr:col>
      <xdr:colOff>511175</xdr:colOff>
      <xdr:row>98</xdr:row>
      <xdr:rowOff>138621</xdr:rowOff>
    </xdr:to>
    <xdr:cxnSp macro="">
      <xdr:nvCxnSpPr>
        <xdr:cNvPr id="473" name="直線コネクタ 472"/>
        <xdr:cNvCxnSpPr/>
      </xdr:nvCxnSpPr>
      <xdr:spPr>
        <a:xfrm flipV="1">
          <a:off x="7861300" y="16929968"/>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138621</xdr:rowOff>
    </xdr:from>
    <xdr:to>
      <xdr:col>11</xdr:col>
      <xdr:colOff>307975</xdr:colOff>
      <xdr:row>98</xdr:row>
      <xdr:rowOff>146585</xdr:rowOff>
    </xdr:to>
    <xdr:cxnSp macro="">
      <xdr:nvCxnSpPr>
        <xdr:cNvPr id="476" name="直線コネクタ 475"/>
        <xdr:cNvCxnSpPr/>
      </xdr:nvCxnSpPr>
      <xdr:spPr>
        <a:xfrm flipV="1">
          <a:off x="6972300" y="16940721"/>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77907</xdr:rowOff>
    </xdr:from>
    <xdr:to>
      <xdr:col>15</xdr:col>
      <xdr:colOff>231775</xdr:colOff>
      <xdr:row>99</xdr:row>
      <xdr:rowOff>8057</xdr:rowOff>
    </xdr:to>
    <xdr:sp macro="" textlink="">
      <xdr:nvSpPr>
        <xdr:cNvPr id="486" name="円/楕円 485"/>
        <xdr:cNvSpPr/>
      </xdr:nvSpPr>
      <xdr:spPr>
        <a:xfrm>
          <a:off x="10426700" y="168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83733</xdr:rowOff>
    </xdr:from>
    <xdr:to>
      <xdr:col>14</xdr:col>
      <xdr:colOff>79375</xdr:colOff>
      <xdr:row>99</xdr:row>
      <xdr:rowOff>13883</xdr:rowOff>
    </xdr:to>
    <xdr:sp macro="" textlink="">
      <xdr:nvSpPr>
        <xdr:cNvPr id="488" name="円/楕円 487"/>
        <xdr:cNvSpPr/>
      </xdr:nvSpPr>
      <xdr:spPr>
        <a:xfrm>
          <a:off x="9588500" y="168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5010</xdr:rowOff>
    </xdr:from>
    <xdr:ext cx="599010" cy="259045"/>
    <xdr:sp macro="" textlink="">
      <xdr:nvSpPr>
        <xdr:cNvPr id="489" name="テキスト ボックス 488"/>
        <xdr:cNvSpPr txBox="1"/>
      </xdr:nvSpPr>
      <xdr:spPr>
        <a:xfrm>
          <a:off x="9339794" y="1697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77068</xdr:rowOff>
    </xdr:from>
    <xdr:to>
      <xdr:col>12</xdr:col>
      <xdr:colOff>561975</xdr:colOff>
      <xdr:row>99</xdr:row>
      <xdr:rowOff>7218</xdr:rowOff>
    </xdr:to>
    <xdr:sp macro="" textlink="">
      <xdr:nvSpPr>
        <xdr:cNvPr id="490" name="円/楕円 489"/>
        <xdr:cNvSpPr/>
      </xdr:nvSpPr>
      <xdr:spPr>
        <a:xfrm>
          <a:off x="8699500" y="16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169795</xdr:rowOff>
    </xdr:from>
    <xdr:ext cx="599010" cy="259045"/>
    <xdr:sp macro="" textlink="">
      <xdr:nvSpPr>
        <xdr:cNvPr id="491" name="テキスト ボックス 490"/>
        <xdr:cNvSpPr txBox="1"/>
      </xdr:nvSpPr>
      <xdr:spPr>
        <a:xfrm>
          <a:off x="8450794" y="1697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87821</xdr:rowOff>
    </xdr:from>
    <xdr:to>
      <xdr:col>11</xdr:col>
      <xdr:colOff>358775</xdr:colOff>
      <xdr:row>99</xdr:row>
      <xdr:rowOff>17971</xdr:rowOff>
    </xdr:to>
    <xdr:sp macro="" textlink="">
      <xdr:nvSpPr>
        <xdr:cNvPr id="492" name="円/楕円 491"/>
        <xdr:cNvSpPr/>
      </xdr:nvSpPr>
      <xdr:spPr>
        <a:xfrm>
          <a:off x="7810500" y="168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9098</xdr:rowOff>
    </xdr:from>
    <xdr:ext cx="599010" cy="259045"/>
    <xdr:sp macro="" textlink="">
      <xdr:nvSpPr>
        <xdr:cNvPr id="493" name="テキスト ボックス 492"/>
        <xdr:cNvSpPr txBox="1"/>
      </xdr:nvSpPr>
      <xdr:spPr>
        <a:xfrm>
          <a:off x="7561794" y="1698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95785</xdr:rowOff>
    </xdr:from>
    <xdr:to>
      <xdr:col>10</xdr:col>
      <xdr:colOff>155575</xdr:colOff>
      <xdr:row>99</xdr:row>
      <xdr:rowOff>25935</xdr:rowOff>
    </xdr:to>
    <xdr:sp macro="" textlink="">
      <xdr:nvSpPr>
        <xdr:cNvPr id="494" name="円/楕円 493"/>
        <xdr:cNvSpPr/>
      </xdr:nvSpPr>
      <xdr:spPr>
        <a:xfrm>
          <a:off x="6921500" y="168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17062</xdr:rowOff>
    </xdr:from>
    <xdr:ext cx="534377" cy="259045"/>
    <xdr:sp macro="" textlink="">
      <xdr:nvSpPr>
        <xdr:cNvPr id="495" name="テキスト ボックス 494"/>
        <xdr:cNvSpPr txBox="1"/>
      </xdr:nvSpPr>
      <xdr:spPr>
        <a:xfrm>
          <a:off x="6705111" y="169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77211</xdr:rowOff>
    </xdr:from>
    <xdr:to>
      <xdr:col>23</xdr:col>
      <xdr:colOff>517525</xdr:colOff>
      <xdr:row>38</xdr:row>
      <xdr:rowOff>109890</xdr:rowOff>
    </xdr:to>
    <xdr:cxnSp macro="">
      <xdr:nvCxnSpPr>
        <xdr:cNvPr id="526" name="直線コネクタ 525"/>
        <xdr:cNvCxnSpPr/>
      </xdr:nvCxnSpPr>
      <xdr:spPr>
        <a:xfrm flipV="1">
          <a:off x="15481300" y="6592311"/>
          <a:ext cx="8382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31905</xdr:rowOff>
    </xdr:from>
    <xdr:to>
      <xdr:col>22</xdr:col>
      <xdr:colOff>365125</xdr:colOff>
      <xdr:row>38</xdr:row>
      <xdr:rowOff>109890</xdr:rowOff>
    </xdr:to>
    <xdr:cxnSp macro="">
      <xdr:nvCxnSpPr>
        <xdr:cNvPr id="529" name="直線コネクタ 528"/>
        <xdr:cNvCxnSpPr/>
      </xdr:nvCxnSpPr>
      <xdr:spPr>
        <a:xfrm>
          <a:off x="14592300" y="6547005"/>
          <a:ext cx="8890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31905</xdr:rowOff>
    </xdr:from>
    <xdr:to>
      <xdr:col>21</xdr:col>
      <xdr:colOff>161925</xdr:colOff>
      <xdr:row>38</xdr:row>
      <xdr:rowOff>116811</xdr:rowOff>
    </xdr:to>
    <xdr:cxnSp macro="">
      <xdr:nvCxnSpPr>
        <xdr:cNvPr id="532" name="直線コネクタ 531"/>
        <xdr:cNvCxnSpPr/>
      </xdr:nvCxnSpPr>
      <xdr:spPr>
        <a:xfrm flipV="1">
          <a:off x="13703300" y="6547005"/>
          <a:ext cx="889000" cy="8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112350</xdr:rowOff>
    </xdr:from>
    <xdr:to>
      <xdr:col>19</xdr:col>
      <xdr:colOff>644525</xdr:colOff>
      <xdr:row>38</xdr:row>
      <xdr:rowOff>116811</xdr:rowOff>
    </xdr:to>
    <xdr:cxnSp macro="">
      <xdr:nvCxnSpPr>
        <xdr:cNvPr id="535" name="直線コネクタ 534"/>
        <xdr:cNvCxnSpPr/>
      </xdr:nvCxnSpPr>
      <xdr:spPr>
        <a:xfrm>
          <a:off x="12814300" y="6627450"/>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26411</xdr:rowOff>
    </xdr:from>
    <xdr:to>
      <xdr:col>23</xdr:col>
      <xdr:colOff>568325</xdr:colOff>
      <xdr:row>38</xdr:row>
      <xdr:rowOff>128011</xdr:rowOff>
    </xdr:to>
    <xdr:sp macro="" textlink="">
      <xdr:nvSpPr>
        <xdr:cNvPr id="545" name="円/楕円 544"/>
        <xdr:cNvSpPr/>
      </xdr:nvSpPr>
      <xdr:spPr>
        <a:xfrm>
          <a:off x="162687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4838</xdr:rowOff>
    </xdr:from>
    <xdr:ext cx="534377" cy="259045"/>
    <xdr:sp macro="" textlink="">
      <xdr:nvSpPr>
        <xdr:cNvPr id="546" name="消防費該当値テキスト"/>
        <xdr:cNvSpPr txBox="1"/>
      </xdr:nvSpPr>
      <xdr:spPr>
        <a:xfrm>
          <a:off x="16370300" y="651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59090</xdr:rowOff>
    </xdr:from>
    <xdr:to>
      <xdr:col>22</xdr:col>
      <xdr:colOff>415925</xdr:colOff>
      <xdr:row>38</xdr:row>
      <xdr:rowOff>160690</xdr:rowOff>
    </xdr:to>
    <xdr:sp macro="" textlink="">
      <xdr:nvSpPr>
        <xdr:cNvPr id="547" name="円/楕円 546"/>
        <xdr:cNvSpPr/>
      </xdr:nvSpPr>
      <xdr:spPr>
        <a:xfrm>
          <a:off x="15430500" y="65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151817</xdr:rowOff>
    </xdr:from>
    <xdr:ext cx="534377" cy="259045"/>
    <xdr:sp macro="" textlink="">
      <xdr:nvSpPr>
        <xdr:cNvPr id="548" name="テキスト ボックス 547"/>
        <xdr:cNvSpPr txBox="1"/>
      </xdr:nvSpPr>
      <xdr:spPr>
        <a:xfrm>
          <a:off x="15214111" y="66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152555</xdr:rowOff>
    </xdr:from>
    <xdr:to>
      <xdr:col>21</xdr:col>
      <xdr:colOff>212725</xdr:colOff>
      <xdr:row>38</xdr:row>
      <xdr:rowOff>82705</xdr:rowOff>
    </xdr:to>
    <xdr:sp macro="" textlink="">
      <xdr:nvSpPr>
        <xdr:cNvPr id="549" name="円/楕円 548"/>
        <xdr:cNvSpPr/>
      </xdr:nvSpPr>
      <xdr:spPr>
        <a:xfrm>
          <a:off x="14541500" y="64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99232</xdr:rowOff>
    </xdr:from>
    <xdr:ext cx="534377" cy="259045"/>
    <xdr:sp macro="" textlink="">
      <xdr:nvSpPr>
        <xdr:cNvPr id="550" name="テキスト ボックス 549"/>
        <xdr:cNvSpPr txBox="1"/>
      </xdr:nvSpPr>
      <xdr:spPr>
        <a:xfrm>
          <a:off x="14325111" y="627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66011</xdr:rowOff>
    </xdr:from>
    <xdr:to>
      <xdr:col>20</xdr:col>
      <xdr:colOff>9525</xdr:colOff>
      <xdr:row>38</xdr:row>
      <xdr:rowOff>167611</xdr:rowOff>
    </xdr:to>
    <xdr:sp macro="" textlink="">
      <xdr:nvSpPr>
        <xdr:cNvPr id="551" name="円/楕円 550"/>
        <xdr:cNvSpPr/>
      </xdr:nvSpPr>
      <xdr:spPr>
        <a:xfrm>
          <a:off x="13652500" y="65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158738</xdr:rowOff>
    </xdr:from>
    <xdr:ext cx="534377" cy="259045"/>
    <xdr:sp macro="" textlink="">
      <xdr:nvSpPr>
        <xdr:cNvPr id="552" name="テキスト ボックス 551"/>
        <xdr:cNvSpPr txBox="1"/>
      </xdr:nvSpPr>
      <xdr:spPr>
        <a:xfrm>
          <a:off x="13436111" y="66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61550</xdr:rowOff>
    </xdr:from>
    <xdr:to>
      <xdr:col>18</xdr:col>
      <xdr:colOff>492125</xdr:colOff>
      <xdr:row>38</xdr:row>
      <xdr:rowOff>163150</xdr:rowOff>
    </xdr:to>
    <xdr:sp macro="" textlink="">
      <xdr:nvSpPr>
        <xdr:cNvPr id="553" name="円/楕円 552"/>
        <xdr:cNvSpPr/>
      </xdr:nvSpPr>
      <xdr:spPr>
        <a:xfrm>
          <a:off x="12763500" y="65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154277</xdr:rowOff>
    </xdr:from>
    <xdr:ext cx="534377" cy="259045"/>
    <xdr:sp macro="" textlink="">
      <xdr:nvSpPr>
        <xdr:cNvPr id="554" name="テキスト ボックス 553"/>
        <xdr:cNvSpPr txBox="1"/>
      </xdr:nvSpPr>
      <xdr:spPr>
        <a:xfrm>
          <a:off x="12547111" y="66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104324</xdr:rowOff>
    </xdr:from>
    <xdr:to>
      <xdr:col>23</xdr:col>
      <xdr:colOff>517525</xdr:colOff>
      <xdr:row>58</xdr:row>
      <xdr:rowOff>142267</xdr:rowOff>
    </xdr:to>
    <xdr:cxnSp macro="">
      <xdr:nvCxnSpPr>
        <xdr:cNvPr id="585" name="直線コネクタ 584"/>
        <xdr:cNvCxnSpPr/>
      </xdr:nvCxnSpPr>
      <xdr:spPr>
        <a:xfrm flipV="1">
          <a:off x="15481300" y="10048424"/>
          <a:ext cx="838200" cy="3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19154</xdr:rowOff>
    </xdr:from>
    <xdr:to>
      <xdr:col>22</xdr:col>
      <xdr:colOff>365125</xdr:colOff>
      <xdr:row>58</xdr:row>
      <xdr:rowOff>142267</xdr:rowOff>
    </xdr:to>
    <xdr:cxnSp macro="">
      <xdr:nvCxnSpPr>
        <xdr:cNvPr id="588" name="直線コネクタ 587"/>
        <xdr:cNvCxnSpPr/>
      </xdr:nvCxnSpPr>
      <xdr:spPr>
        <a:xfrm>
          <a:off x="14592300" y="9791804"/>
          <a:ext cx="889000" cy="2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19154</xdr:rowOff>
    </xdr:from>
    <xdr:to>
      <xdr:col>21</xdr:col>
      <xdr:colOff>161925</xdr:colOff>
      <xdr:row>58</xdr:row>
      <xdr:rowOff>124196</xdr:rowOff>
    </xdr:to>
    <xdr:cxnSp macro="">
      <xdr:nvCxnSpPr>
        <xdr:cNvPr id="591" name="直線コネクタ 590"/>
        <xdr:cNvCxnSpPr/>
      </xdr:nvCxnSpPr>
      <xdr:spPr>
        <a:xfrm flipV="1">
          <a:off x="13703300" y="9791804"/>
          <a:ext cx="889000" cy="2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124196</xdr:rowOff>
    </xdr:from>
    <xdr:to>
      <xdr:col>19</xdr:col>
      <xdr:colOff>644525</xdr:colOff>
      <xdr:row>59</xdr:row>
      <xdr:rowOff>19575</xdr:rowOff>
    </xdr:to>
    <xdr:cxnSp macro="">
      <xdr:nvCxnSpPr>
        <xdr:cNvPr id="594" name="直線コネクタ 593"/>
        <xdr:cNvCxnSpPr/>
      </xdr:nvCxnSpPr>
      <xdr:spPr>
        <a:xfrm flipV="1">
          <a:off x="12814300" y="10068296"/>
          <a:ext cx="889000" cy="6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53524</xdr:rowOff>
    </xdr:from>
    <xdr:to>
      <xdr:col>23</xdr:col>
      <xdr:colOff>568325</xdr:colOff>
      <xdr:row>58</xdr:row>
      <xdr:rowOff>155124</xdr:rowOff>
    </xdr:to>
    <xdr:sp macro="" textlink="">
      <xdr:nvSpPr>
        <xdr:cNvPr id="604" name="円/楕円 603"/>
        <xdr:cNvSpPr/>
      </xdr:nvSpPr>
      <xdr:spPr>
        <a:xfrm>
          <a:off x="16268700" y="99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12901</xdr:rowOff>
    </xdr:from>
    <xdr:ext cx="599010" cy="259045"/>
    <xdr:sp macro="" textlink="">
      <xdr:nvSpPr>
        <xdr:cNvPr id="605" name="教育費該当値テキスト"/>
        <xdr:cNvSpPr txBox="1"/>
      </xdr:nvSpPr>
      <xdr:spPr>
        <a:xfrm>
          <a:off x="16370300" y="97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152,498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91467</xdr:rowOff>
    </xdr:from>
    <xdr:to>
      <xdr:col>22</xdr:col>
      <xdr:colOff>415925</xdr:colOff>
      <xdr:row>59</xdr:row>
      <xdr:rowOff>21617</xdr:rowOff>
    </xdr:to>
    <xdr:sp macro="" textlink="">
      <xdr:nvSpPr>
        <xdr:cNvPr id="606" name="円/楕円 605"/>
        <xdr:cNvSpPr/>
      </xdr:nvSpPr>
      <xdr:spPr>
        <a:xfrm>
          <a:off x="15430500" y="100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12744</xdr:rowOff>
    </xdr:from>
    <xdr:ext cx="599010" cy="259045"/>
    <xdr:sp macro="" textlink="">
      <xdr:nvSpPr>
        <xdr:cNvPr id="607" name="テキスト ボックス 606"/>
        <xdr:cNvSpPr txBox="1"/>
      </xdr:nvSpPr>
      <xdr:spPr>
        <a:xfrm>
          <a:off x="15181794" y="101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139804</xdr:rowOff>
    </xdr:from>
    <xdr:to>
      <xdr:col>21</xdr:col>
      <xdr:colOff>212725</xdr:colOff>
      <xdr:row>57</xdr:row>
      <xdr:rowOff>69954</xdr:rowOff>
    </xdr:to>
    <xdr:sp macro="" textlink="">
      <xdr:nvSpPr>
        <xdr:cNvPr id="608" name="円/楕円 607"/>
        <xdr:cNvSpPr/>
      </xdr:nvSpPr>
      <xdr:spPr>
        <a:xfrm>
          <a:off x="14541500" y="97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86481</xdr:rowOff>
    </xdr:from>
    <xdr:ext cx="599010" cy="259045"/>
    <xdr:sp macro="" textlink="">
      <xdr:nvSpPr>
        <xdr:cNvPr id="609" name="テキスト ボックス 608"/>
        <xdr:cNvSpPr txBox="1"/>
      </xdr:nvSpPr>
      <xdr:spPr>
        <a:xfrm>
          <a:off x="14292794" y="95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73396</xdr:rowOff>
    </xdr:from>
    <xdr:to>
      <xdr:col>20</xdr:col>
      <xdr:colOff>9525</xdr:colOff>
      <xdr:row>59</xdr:row>
      <xdr:rowOff>3546</xdr:rowOff>
    </xdr:to>
    <xdr:sp macro="" textlink="">
      <xdr:nvSpPr>
        <xdr:cNvPr id="610" name="円/楕円 609"/>
        <xdr:cNvSpPr/>
      </xdr:nvSpPr>
      <xdr:spPr>
        <a:xfrm>
          <a:off x="13652500" y="10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20073</xdr:rowOff>
    </xdr:from>
    <xdr:ext cx="599010" cy="259045"/>
    <xdr:sp macro="" textlink="">
      <xdr:nvSpPr>
        <xdr:cNvPr id="611" name="テキスト ボックス 610"/>
        <xdr:cNvSpPr txBox="1"/>
      </xdr:nvSpPr>
      <xdr:spPr>
        <a:xfrm>
          <a:off x="13403794" y="979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134,243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140225</xdr:rowOff>
    </xdr:from>
    <xdr:to>
      <xdr:col>18</xdr:col>
      <xdr:colOff>492125</xdr:colOff>
      <xdr:row>59</xdr:row>
      <xdr:rowOff>70375</xdr:rowOff>
    </xdr:to>
    <xdr:sp macro="" textlink="">
      <xdr:nvSpPr>
        <xdr:cNvPr id="612" name="円/楕円 611"/>
        <xdr:cNvSpPr/>
      </xdr:nvSpPr>
      <xdr:spPr>
        <a:xfrm>
          <a:off x="12763500" y="100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61502</xdr:rowOff>
    </xdr:from>
    <xdr:ext cx="534377" cy="259045"/>
    <xdr:sp macro="" textlink="">
      <xdr:nvSpPr>
        <xdr:cNvPr id="613" name="テキスト ボックス 612"/>
        <xdr:cNvSpPr txBox="1"/>
      </xdr:nvSpPr>
      <xdr:spPr>
        <a:xfrm>
          <a:off x="12547111" y="101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93966</xdr:rowOff>
    </xdr:from>
    <xdr:to>
      <xdr:col>23</xdr:col>
      <xdr:colOff>517525</xdr:colOff>
      <xdr:row>79</xdr:row>
      <xdr:rowOff>98879</xdr:rowOff>
    </xdr:to>
    <xdr:cxnSp macro="">
      <xdr:nvCxnSpPr>
        <xdr:cNvPr id="644" name="直線コネクタ 643"/>
        <xdr:cNvCxnSpPr/>
      </xdr:nvCxnSpPr>
      <xdr:spPr>
        <a:xfrm>
          <a:off x="15481300" y="13638516"/>
          <a:ext cx="8382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93966</xdr:rowOff>
    </xdr:from>
    <xdr:to>
      <xdr:col>22</xdr:col>
      <xdr:colOff>365125</xdr:colOff>
      <xdr:row>79</xdr:row>
      <xdr:rowOff>98879</xdr:rowOff>
    </xdr:to>
    <xdr:cxnSp macro="">
      <xdr:nvCxnSpPr>
        <xdr:cNvPr id="647" name="直線コネクタ 646"/>
        <xdr:cNvCxnSpPr/>
      </xdr:nvCxnSpPr>
      <xdr:spPr>
        <a:xfrm flipV="1">
          <a:off x="14592300" y="13638516"/>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43166</xdr:rowOff>
    </xdr:from>
    <xdr:to>
      <xdr:col>22</xdr:col>
      <xdr:colOff>415925</xdr:colOff>
      <xdr:row>79</xdr:row>
      <xdr:rowOff>144766</xdr:rowOff>
    </xdr:to>
    <xdr:sp macro="" textlink="">
      <xdr:nvSpPr>
        <xdr:cNvPr id="665" name="円/楕円 664"/>
        <xdr:cNvSpPr/>
      </xdr:nvSpPr>
      <xdr:spPr>
        <a:xfrm>
          <a:off x="15430500" y="135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135893</xdr:rowOff>
    </xdr:from>
    <xdr:ext cx="469744" cy="259045"/>
    <xdr:sp macro="" textlink="">
      <xdr:nvSpPr>
        <xdr:cNvPr id="666" name="テキスト ボックス 665"/>
        <xdr:cNvSpPr txBox="1"/>
      </xdr:nvSpPr>
      <xdr:spPr>
        <a:xfrm>
          <a:off x="15246427" y="1368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96416</xdr:rowOff>
    </xdr:from>
    <xdr:to>
      <xdr:col>23</xdr:col>
      <xdr:colOff>517525</xdr:colOff>
      <xdr:row>97</xdr:row>
      <xdr:rowOff>105380</xdr:rowOff>
    </xdr:to>
    <xdr:cxnSp macro="">
      <xdr:nvCxnSpPr>
        <xdr:cNvPr id="703" name="直線コネクタ 702"/>
        <xdr:cNvCxnSpPr/>
      </xdr:nvCxnSpPr>
      <xdr:spPr>
        <a:xfrm flipV="1">
          <a:off x="15481300" y="16727066"/>
          <a:ext cx="8382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9491</xdr:rowOff>
    </xdr:from>
    <xdr:to>
      <xdr:col>22</xdr:col>
      <xdr:colOff>365125</xdr:colOff>
      <xdr:row>97</xdr:row>
      <xdr:rowOff>105380</xdr:rowOff>
    </xdr:to>
    <xdr:cxnSp macro="">
      <xdr:nvCxnSpPr>
        <xdr:cNvPr id="706" name="直線コネクタ 705"/>
        <xdr:cNvCxnSpPr/>
      </xdr:nvCxnSpPr>
      <xdr:spPr>
        <a:xfrm>
          <a:off x="14592300" y="16640141"/>
          <a:ext cx="889000" cy="9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9491</xdr:rowOff>
    </xdr:from>
    <xdr:to>
      <xdr:col>21</xdr:col>
      <xdr:colOff>161925</xdr:colOff>
      <xdr:row>97</xdr:row>
      <xdr:rowOff>123991</xdr:rowOff>
    </xdr:to>
    <xdr:cxnSp macro="">
      <xdr:nvCxnSpPr>
        <xdr:cNvPr id="709" name="直線コネクタ 708"/>
        <xdr:cNvCxnSpPr/>
      </xdr:nvCxnSpPr>
      <xdr:spPr>
        <a:xfrm flipV="1">
          <a:off x="13703300" y="16640141"/>
          <a:ext cx="889000" cy="1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60768</xdr:rowOff>
    </xdr:from>
    <xdr:to>
      <xdr:col>19</xdr:col>
      <xdr:colOff>644525</xdr:colOff>
      <xdr:row>97</xdr:row>
      <xdr:rowOff>123991</xdr:rowOff>
    </xdr:to>
    <xdr:cxnSp macro="">
      <xdr:nvCxnSpPr>
        <xdr:cNvPr id="712" name="直線コネクタ 711"/>
        <xdr:cNvCxnSpPr/>
      </xdr:nvCxnSpPr>
      <xdr:spPr>
        <a:xfrm>
          <a:off x="12814300" y="16691418"/>
          <a:ext cx="8890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45616</xdr:rowOff>
    </xdr:from>
    <xdr:to>
      <xdr:col>23</xdr:col>
      <xdr:colOff>568325</xdr:colOff>
      <xdr:row>97</xdr:row>
      <xdr:rowOff>147216</xdr:rowOff>
    </xdr:to>
    <xdr:sp macro="" textlink="">
      <xdr:nvSpPr>
        <xdr:cNvPr id="722" name="円/楕円 721"/>
        <xdr:cNvSpPr/>
      </xdr:nvSpPr>
      <xdr:spPr>
        <a:xfrm>
          <a:off x="16268700" y="1667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68493</xdr:rowOff>
    </xdr:from>
    <xdr:ext cx="599010" cy="259045"/>
    <xdr:sp macro="" textlink="">
      <xdr:nvSpPr>
        <xdr:cNvPr id="723" name="公債費該当値テキスト"/>
        <xdr:cNvSpPr txBox="1"/>
      </xdr:nvSpPr>
      <xdr:spPr>
        <a:xfrm>
          <a:off x="16370300" y="165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54580</xdr:rowOff>
    </xdr:from>
    <xdr:to>
      <xdr:col>22</xdr:col>
      <xdr:colOff>415925</xdr:colOff>
      <xdr:row>97</xdr:row>
      <xdr:rowOff>156180</xdr:rowOff>
    </xdr:to>
    <xdr:sp macro="" textlink="">
      <xdr:nvSpPr>
        <xdr:cNvPr id="724" name="円/楕円 723"/>
        <xdr:cNvSpPr/>
      </xdr:nvSpPr>
      <xdr:spPr>
        <a:xfrm>
          <a:off x="15430500" y="166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1257</xdr:rowOff>
    </xdr:from>
    <xdr:ext cx="599010" cy="259045"/>
    <xdr:sp macro="" textlink="">
      <xdr:nvSpPr>
        <xdr:cNvPr id="725" name="テキスト ボックス 724"/>
        <xdr:cNvSpPr txBox="1"/>
      </xdr:nvSpPr>
      <xdr:spPr>
        <a:xfrm>
          <a:off x="15181794" y="164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130141</xdr:rowOff>
    </xdr:from>
    <xdr:to>
      <xdr:col>21</xdr:col>
      <xdr:colOff>212725</xdr:colOff>
      <xdr:row>97</xdr:row>
      <xdr:rowOff>60291</xdr:rowOff>
    </xdr:to>
    <xdr:sp macro="" textlink="">
      <xdr:nvSpPr>
        <xdr:cNvPr id="726" name="円/楕円 725"/>
        <xdr:cNvSpPr/>
      </xdr:nvSpPr>
      <xdr:spPr>
        <a:xfrm>
          <a:off x="14541500" y="165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76818</xdr:rowOff>
    </xdr:from>
    <xdr:ext cx="599010" cy="259045"/>
    <xdr:sp macro="" textlink="">
      <xdr:nvSpPr>
        <xdr:cNvPr id="727" name="テキスト ボックス 726"/>
        <xdr:cNvSpPr txBox="1"/>
      </xdr:nvSpPr>
      <xdr:spPr>
        <a:xfrm>
          <a:off x="14292794" y="1636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73191</xdr:rowOff>
    </xdr:from>
    <xdr:to>
      <xdr:col>20</xdr:col>
      <xdr:colOff>9525</xdr:colOff>
      <xdr:row>98</xdr:row>
      <xdr:rowOff>3341</xdr:rowOff>
    </xdr:to>
    <xdr:sp macro="" textlink="">
      <xdr:nvSpPr>
        <xdr:cNvPr id="728" name="円/楕円 727"/>
        <xdr:cNvSpPr/>
      </xdr:nvSpPr>
      <xdr:spPr>
        <a:xfrm>
          <a:off x="13652500" y="167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19868</xdr:rowOff>
    </xdr:from>
    <xdr:ext cx="599010" cy="259045"/>
    <xdr:sp macro="" textlink="">
      <xdr:nvSpPr>
        <xdr:cNvPr id="729" name="テキスト ボックス 728"/>
        <xdr:cNvSpPr txBox="1"/>
      </xdr:nvSpPr>
      <xdr:spPr>
        <a:xfrm>
          <a:off x="13403794" y="1647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9968</xdr:rowOff>
    </xdr:from>
    <xdr:to>
      <xdr:col>18</xdr:col>
      <xdr:colOff>492125</xdr:colOff>
      <xdr:row>97</xdr:row>
      <xdr:rowOff>111568</xdr:rowOff>
    </xdr:to>
    <xdr:sp macro="" textlink="">
      <xdr:nvSpPr>
        <xdr:cNvPr id="730" name="円/楕円 729"/>
        <xdr:cNvSpPr/>
      </xdr:nvSpPr>
      <xdr:spPr>
        <a:xfrm>
          <a:off x="12763500" y="16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128095</xdr:rowOff>
    </xdr:from>
    <xdr:ext cx="599010" cy="259045"/>
    <xdr:sp macro="" textlink="">
      <xdr:nvSpPr>
        <xdr:cNvPr id="731" name="テキスト ボックス 730"/>
        <xdr:cNvSpPr txBox="1"/>
      </xdr:nvSpPr>
      <xdr:spPr>
        <a:xfrm>
          <a:off x="12514794" y="164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性質別と同様に、全体的に類似団体平均の水準と同等か上回っているものが多いため、「財政立て直し計画」に基づく健全な財政運営に努める。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北海道寿都町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財政調整基金及び実質収支については昨年度とほぼ横ばいであり、大きな変化は見られない。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実質単年度収支額については昨年度とほぼ同額であり、歳入と歳出のバランスのとれた適正な財政運営を行うことができている。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今後も継続して税収等の歳入確保に努めるとともに、継続的に事務事業の見直しを進め、財政の健全化に努める。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北海道寿都町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各会計とも黒字決算となっているが、一般会計から各会計への繰入金があるため、歳入制度の改正の検討も行い、各事業の歳入確保に努めるとともに、財政運営の適正化を図る。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北海道寿都町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実質公債費比率については、下がっているが、今後増加する可能性が見込まれるため、事業の必要性を見極め、新規地方債の発行を抑制し、健全な財政運営に努める。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北海道寿都町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減少しているが、今後上昇する可能性が見込まれる。充当可能財源の確保はもとより、新規地方債の発行を抑制し、将来への負担を軽減するため、「財政立て直し計画」に基づく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111125</xdr:rowOff>
    </xdr:from>
    <xdr:to>
      <xdr:col>5</xdr:col>
      <xdr:colOff>409575</xdr:colOff>
      <xdr:row>36</xdr:row>
      <xdr:rowOff>41275</xdr:rowOff>
    </xdr:to>
    <xdr:sp macro="" textlink="">
      <xdr:nvSpPr>
        <xdr:cNvPr id="66" name="円/楕円 65"/>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57802</xdr:rowOff>
    </xdr:from>
    <xdr:ext cx="405111" cy="259045"/>
    <xdr:sp macro="" textlink="">
      <xdr:nvSpPr>
        <xdr:cNvPr id="68" name="n_1mainValue【道路】&#10;有形固定資産減価償却率"/>
        <xdr:cNvSpPr txBox="1"/>
      </xdr:nvSpPr>
      <xdr:spPr>
        <a:xfrm>
          <a:off x="3582043"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90486</xdr:rowOff>
    </xdr:from>
    <xdr:to>
      <xdr:col>14</xdr:col>
      <xdr:colOff>79375</xdr:colOff>
      <xdr:row>40</xdr:row>
      <xdr:rowOff>20636</xdr:rowOff>
    </xdr:to>
    <xdr:sp macro="" textlink="">
      <xdr:nvSpPr>
        <xdr:cNvPr id="107" name="円/楕円 106"/>
        <xdr:cNvSpPr/>
      </xdr:nvSpPr>
      <xdr:spPr>
        <a:xfrm>
          <a:off x="9588500" y="67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11763</xdr:rowOff>
    </xdr:from>
    <xdr:ext cx="534377" cy="259045"/>
    <xdr:sp macro="" textlink="">
      <xdr:nvSpPr>
        <xdr:cNvPr id="109" name="n_1mainValue【道路】&#10;一人当たり延長"/>
        <xdr:cNvSpPr txBox="1"/>
      </xdr:nvSpPr>
      <xdr:spPr>
        <a:xfrm>
          <a:off x="9359410" y="68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58928</xdr:rowOff>
    </xdr:from>
    <xdr:to>
      <xdr:col>5</xdr:col>
      <xdr:colOff>409575</xdr:colOff>
      <xdr:row>60</xdr:row>
      <xdr:rowOff>160528</xdr:rowOff>
    </xdr:to>
    <xdr:sp macro="" textlink="">
      <xdr:nvSpPr>
        <xdr:cNvPr id="145" name="円/楕円 144"/>
        <xdr:cNvSpPr/>
      </xdr:nvSpPr>
      <xdr:spPr>
        <a:xfrm>
          <a:off x="3746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151655</xdr:rowOff>
    </xdr:from>
    <xdr:ext cx="405111" cy="259045"/>
    <xdr:sp macro="" textlink="">
      <xdr:nvSpPr>
        <xdr:cNvPr id="147" name="n_1mainValue【橋りょう・トンネル】&#10;有形固定資産減価償却率"/>
        <xdr:cNvSpPr txBox="1"/>
      </xdr:nvSpPr>
      <xdr:spPr>
        <a:xfrm>
          <a:off x="3582043"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70373</xdr:rowOff>
    </xdr:from>
    <xdr:to>
      <xdr:col>14</xdr:col>
      <xdr:colOff>79375</xdr:colOff>
      <xdr:row>64</xdr:row>
      <xdr:rowOff>523</xdr:rowOff>
    </xdr:to>
    <xdr:sp macro="" textlink="">
      <xdr:nvSpPr>
        <xdr:cNvPr id="182" name="円/楕円 181"/>
        <xdr:cNvSpPr/>
      </xdr:nvSpPr>
      <xdr:spPr>
        <a:xfrm>
          <a:off x="9588500" y="108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163100</xdr:rowOff>
    </xdr:from>
    <xdr:ext cx="599010" cy="259045"/>
    <xdr:sp macro="" textlink="">
      <xdr:nvSpPr>
        <xdr:cNvPr id="184" name="n_1mainValue【橋りょう・トンネル】&#10;一人当たり有形固定資産（償却資産）額"/>
        <xdr:cNvSpPr txBox="1"/>
      </xdr:nvSpPr>
      <xdr:spPr>
        <a:xfrm>
          <a:off x="9327094" y="1096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117929</xdr:rowOff>
    </xdr:from>
    <xdr:to>
      <xdr:col>5</xdr:col>
      <xdr:colOff>409575</xdr:colOff>
      <xdr:row>83</xdr:row>
      <xdr:rowOff>48079</xdr:rowOff>
    </xdr:to>
    <xdr:sp macro="" textlink="">
      <xdr:nvSpPr>
        <xdr:cNvPr id="218" name="フローチャート : 判断 217"/>
        <xdr:cNvSpPr/>
      </xdr:nvSpPr>
      <xdr:spPr>
        <a:xfrm>
          <a:off x="3746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113030</xdr:rowOff>
    </xdr:from>
    <xdr:to>
      <xdr:col>5</xdr:col>
      <xdr:colOff>409575</xdr:colOff>
      <xdr:row>80</xdr:row>
      <xdr:rowOff>43180</xdr:rowOff>
    </xdr:to>
    <xdr:sp macro="" textlink="">
      <xdr:nvSpPr>
        <xdr:cNvPr id="224" name="円/楕円 223"/>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39206</xdr:rowOff>
    </xdr:from>
    <xdr:ext cx="405111" cy="259045"/>
    <xdr:sp macro="" textlink="">
      <xdr:nvSpPr>
        <xdr:cNvPr id="225" name="n_1aveValue【公営住宅】&#10;有形固定資産減価償却率"/>
        <xdr:cNvSpPr txBox="1"/>
      </xdr:nvSpPr>
      <xdr:spPr>
        <a:xfrm>
          <a:off x="3582043"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59707</xdr:rowOff>
    </xdr:from>
    <xdr:ext cx="405111" cy="259045"/>
    <xdr:sp macro="" textlink="">
      <xdr:nvSpPr>
        <xdr:cNvPr id="226" name="n_1mainValue【公営住宅】&#10;有形固定資産減価償却率"/>
        <xdr:cNvSpPr txBox="1"/>
      </xdr:nvSpPr>
      <xdr:spPr>
        <a:xfrm>
          <a:off x="3582043"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32638</xdr:rowOff>
    </xdr:from>
    <xdr:to>
      <xdr:col>14</xdr:col>
      <xdr:colOff>79375</xdr:colOff>
      <xdr:row>81</xdr:row>
      <xdr:rowOff>134238</xdr:rowOff>
    </xdr:to>
    <xdr:sp macro="" textlink="">
      <xdr:nvSpPr>
        <xdr:cNvPr id="263" name="円/楕円 262"/>
        <xdr:cNvSpPr/>
      </xdr:nvSpPr>
      <xdr:spPr>
        <a:xfrm>
          <a:off x="9588500" y="139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4" name="n_1aveValue【公営住宅】&#10;一人当たり面積"/>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150765</xdr:rowOff>
    </xdr:from>
    <xdr:ext cx="469744" cy="259045"/>
    <xdr:sp macro="" textlink="">
      <xdr:nvSpPr>
        <xdr:cNvPr id="265" name="n_1mainValue【公営住宅】&#10;一人当たり面積"/>
        <xdr:cNvSpPr txBox="1"/>
      </xdr:nvSpPr>
      <xdr:spPr>
        <a:xfrm>
          <a:off x="9391727" y="1369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80645</xdr:rowOff>
    </xdr:from>
    <xdr:to>
      <xdr:col>22</xdr:col>
      <xdr:colOff>415925</xdr:colOff>
      <xdr:row>40</xdr:row>
      <xdr:rowOff>10795</xdr:rowOff>
    </xdr:to>
    <xdr:sp macro="" textlink="">
      <xdr:nvSpPr>
        <xdr:cNvPr id="319" name="円/楕円 318"/>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0"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1922</xdr:rowOff>
    </xdr:from>
    <xdr:ext cx="405111" cy="259045"/>
    <xdr:sp macro="" textlink="">
      <xdr:nvSpPr>
        <xdr:cNvPr id="321" name="n_1mainValue【認定こども園・幼稚園・保育所】&#10;有形固定資産減価償却率"/>
        <xdr:cNvSpPr txBox="1"/>
      </xdr:nvSpPr>
      <xdr:spPr>
        <a:xfrm>
          <a:off x="15266043"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68580</xdr:rowOff>
    </xdr:from>
    <xdr:to>
      <xdr:col>32</xdr:col>
      <xdr:colOff>186689</xdr:colOff>
      <xdr:row>40</xdr:row>
      <xdr:rowOff>129540</xdr:rowOff>
    </xdr:to>
    <xdr:cxnSp macro="">
      <xdr:nvCxnSpPr>
        <xdr:cNvPr id="346" name="直線コネクタ 345"/>
        <xdr:cNvCxnSpPr/>
      </xdr:nvCxnSpPr>
      <xdr:spPr>
        <a:xfrm flipV="1">
          <a:off x="22160864" y="6069330"/>
          <a:ext cx="0" cy="91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133367</xdr:rowOff>
    </xdr:from>
    <xdr:ext cx="469744" cy="259045"/>
    <xdr:sp macro="" textlink="">
      <xdr:nvSpPr>
        <xdr:cNvPr id="347" name="【認定こども園・幼稚園・保育所】&#10;一人当たり面積最小値テキスト"/>
        <xdr:cNvSpPr txBox="1"/>
      </xdr:nvSpPr>
      <xdr:spPr>
        <a:xfrm>
          <a:off x="222504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129540</xdr:rowOff>
    </xdr:from>
    <xdr:to>
      <xdr:col>32</xdr:col>
      <xdr:colOff>276225</xdr:colOff>
      <xdr:row>40</xdr:row>
      <xdr:rowOff>129540</xdr:rowOff>
    </xdr:to>
    <xdr:cxnSp macro="">
      <xdr:nvCxnSpPr>
        <xdr:cNvPr id="348" name="直線コネクタ 347"/>
        <xdr:cNvCxnSpPr/>
      </xdr:nvCxnSpPr>
      <xdr:spPr>
        <a:xfrm>
          <a:off x="22072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15257</xdr:rowOff>
    </xdr:from>
    <xdr:ext cx="469744" cy="259045"/>
    <xdr:sp macro="" textlink="">
      <xdr:nvSpPr>
        <xdr:cNvPr id="349" name="【認定こども園・幼稚園・保育所】&#10;一人当たり面積最大値テキスト"/>
        <xdr:cNvSpPr txBox="1"/>
      </xdr:nvSpPr>
      <xdr:spPr>
        <a:xfrm>
          <a:off x="22250400" y="58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35</xdr:row>
      <xdr:rowOff>68580</xdr:rowOff>
    </xdr:from>
    <xdr:to>
      <xdr:col>32</xdr:col>
      <xdr:colOff>276225</xdr:colOff>
      <xdr:row>35</xdr:row>
      <xdr:rowOff>68580</xdr:rowOff>
    </xdr:to>
    <xdr:cxnSp macro="">
      <xdr:nvCxnSpPr>
        <xdr:cNvPr id="350" name="直線コネクタ 349"/>
        <xdr:cNvCxnSpPr/>
      </xdr:nvCxnSpPr>
      <xdr:spPr>
        <a:xfrm>
          <a:off x="22072600" y="606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160037</xdr:rowOff>
    </xdr:from>
    <xdr:ext cx="469744" cy="259045"/>
    <xdr:sp macro="" textlink="">
      <xdr:nvSpPr>
        <xdr:cNvPr id="351" name="【認定こども園・幼稚園・保育所】&#10;一人当たり面積平均値テキスト"/>
        <xdr:cNvSpPr txBox="1"/>
      </xdr:nvSpPr>
      <xdr:spPr>
        <a:xfrm>
          <a:off x="22250400" y="667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10160</xdr:rowOff>
    </xdr:from>
    <xdr:to>
      <xdr:col>32</xdr:col>
      <xdr:colOff>238125</xdr:colOff>
      <xdr:row>39</xdr:row>
      <xdr:rowOff>111760</xdr:rowOff>
    </xdr:to>
    <xdr:sp macro="" textlink="">
      <xdr:nvSpPr>
        <xdr:cNvPr id="352" name="フローチャート : 判断 351"/>
        <xdr:cNvSpPr/>
      </xdr:nvSpPr>
      <xdr:spPr>
        <a:xfrm>
          <a:off x="221107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44450</xdr:rowOff>
    </xdr:from>
    <xdr:to>
      <xdr:col>31</xdr:col>
      <xdr:colOff>85725</xdr:colOff>
      <xdr:row>35</xdr:row>
      <xdr:rowOff>146050</xdr:rowOff>
    </xdr:to>
    <xdr:sp macro="" textlink="">
      <xdr:nvSpPr>
        <xdr:cNvPr id="353" name="フローチャート : 判断 352"/>
        <xdr:cNvSpPr/>
      </xdr:nvSpPr>
      <xdr:spPr>
        <a:xfrm>
          <a:off x="21272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10160</xdr:rowOff>
    </xdr:from>
    <xdr:to>
      <xdr:col>31</xdr:col>
      <xdr:colOff>85725</xdr:colOff>
      <xdr:row>33</xdr:row>
      <xdr:rowOff>111760</xdr:rowOff>
    </xdr:to>
    <xdr:sp macro="" textlink="">
      <xdr:nvSpPr>
        <xdr:cNvPr id="359" name="円/楕円 358"/>
        <xdr:cNvSpPr/>
      </xdr:nvSpPr>
      <xdr:spPr>
        <a:xfrm>
          <a:off x="21272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137177</xdr:rowOff>
    </xdr:from>
    <xdr:ext cx="469744" cy="259045"/>
    <xdr:sp macro="" textlink="">
      <xdr:nvSpPr>
        <xdr:cNvPr id="360" name="n_1aveValue【認定こども園・幼稚園・保育所】&#10;一人当たり面積"/>
        <xdr:cNvSpPr txBox="1"/>
      </xdr:nvSpPr>
      <xdr:spPr>
        <a:xfrm>
          <a:off x="21075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128287</xdr:rowOff>
    </xdr:from>
    <xdr:ext cx="469744" cy="259045"/>
    <xdr:sp macro="" textlink="">
      <xdr:nvSpPr>
        <xdr:cNvPr id="361" name="n_1mainValue【認定こども園・幼稚園・保育所】&#10;一人当たり面積"/>
        <xdr:cNvSpPr txBox="1"/>
      </xdr:nvSpPr>
      <xdr:spPr>
        <a:xfrm>
          <a:off x="21075727"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8" name="直線コネクタ 387"/>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9"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90" name="直線コネクタ 389"/>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91"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2" name="直線コネクタ 391"/>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3"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4" name="フローチャート : 判断 393"/>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125549</xdr:rowOff>
    </xdr:from>
    <xdr:to>
      <xdr:col>22</xdr:col>
      <xdr:colOff>415925</xdr:colOff>
      <xdr:row>59</xdr:row>
      <xdr:rowOff>55699</xdr:rowOff>
    </xdr:to>
    <xdr:sp macro="" textlink="">
      <xdr:nvSpPr>
        <xdr:cNvPr id="395" name="フローチャート : 判断 394"/>
        <xdr:cNvSpPr/>
      </xdr:nvSpPr>
      <xdr:spPr>
        <a:xfrm>
          <a:off x="15430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89626</xdr:rowOff>
    </xdr:from>
    <xdr:to>
      <xdr:col>22</xdr:col>
      <xdr:colOff>415925</xdr:colOff>
      <xdr:row>59</xdr:row>
      <xdr:rowOff>19776</xdr:rowOff>
    </xdr:to>
    <xdr:sp macro="" textlink="">
      <xdr:nvSpPr>
        <xdr:cNvPr id="401" name="円/楕円 400"/>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46826</xdr:rowOff>
    </xdr:from>
    <xdr:ext cx="405111" cy="259045"/>
    <xdr:sp macro="" textlink="">
      <xdr:nvSpPr>
        <xdr:cNvPr id="402" name="n_1aveValue【学校施設】&#10;有形固定資産減価償却率"/>
        <xdr:cNvSpPr txBox="1"/>
      </xdr:nvSpPr>
      <xdr:spPr>
        <a:xfrm>
          <a:off x="15266043"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36303</xdr:rowOff>
    </xdr:from>
    <xdr:ext cx="405111" cy="259045"/>
    <xdr:sp macro="" textlink="">
      <xdr:nvSpPr>
        <xdr:cNvPr id="403" name="n_1mainValue【学校施設】&#10;有形固定資産減価償却率"/>
        <xdr:cNvSpPr txBox="1"/>
      </xdr:nvSpPr>
      <xdr:spPr>
        <a:xfrm>
          <a:off x="15266043"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6" name="直線コネクタ 425"/>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7"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8" name="直線コネクタ 427"/>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9"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30" name="直線コネクタ 429"/>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31"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2" name="フローチャート : 判断 431"/>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3" name="フローチャート : 判断 432"/>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26009</xdr:rowOff>
    </xdr:from>
    <xdr:to>
      <xdr:col>31</xdr:col>
      <xdr:colOff>85725</xdr:colOff>
      <xdr:row>62</xdr:row>
      <xdr:rowOff>127609</xdr:rowOff>
    </xdr:to>
    <xdr:sp macro="" textlink="">
      <xdr:nvSpPr>
        <xdr:cNvPr id="439" name="円/楕円 438"/>
        <xdr:cNvSpPr/>
      </xdr:nvSpPr>
      <xdr:spPr>
        <a:xfrm>
          <a:off x="21272500" y="106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440"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118736</xdr:rowOff>
    </xdr:from>
    <xdr:ext cx="469744" cy="259045"/>
    <xdr:sp macro="" textlink="">
      <xdr:nvSpPr>
        <xdr:cNvPr id="441" name="n_1mainValue【学校施設】&#10;一人当たり面積"/>
        <xdr:cNvSpPr txBox="1"/>
      </xdr:nvSpPr>
      <xdr:spPr>
        <a:xfrm>
          <a:off x="21075727" y="107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3" name="正方形/長方形 4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道路、公営住宅、学校施設の有形固定資産減価償却率が類似団体平均よりも上回っている。今後年数の経過により修繕等が増えることが予想されるため、計画的な財政運営を図り、経費縮減に努める。</a:t>
          </a:r>
          <a:endParaRPr kumimoji="1" lang="en-US" altLang="ja-JP" sz="13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31115</xdr:rowOff>
    </xdr:from>
    <xdr:to>
      <xdr:col>5</xdr:col>
      <xdr:colOff>409575</xdr:colOff>
      <xdr:row>58</xdr:row>
      <xdr:rowOff>132715</xdr:rowOff>
    </xdr:to>
    <xdr:sp macro="" textlink="">
      <xdr:nvSpPr>
        <xdr:cNvPr id="79" name="フローチャート : 判断 78"/>
        <xdr:cNvSpPr/>
      </xdr:nvSpPr>
      <xdr:spPr>
        <a:xfrm>
          <a:off x="3746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123842</xdr:rowOff>
    </xdr:from>
    <xdr:ext cx="405111" cy="259045"/>
    <xdr:sp macro="" textlink="">
      <xdr:nvSpPr>
        <xdr:cNvPr id="80" name="n_1aveValue【体育館・プール】&#10;有形固定資産減価償却率"/>
        <xdr:cNvSpPr txBox="1"/>
      </xdr:nvSpPr>
      <xdr:spPr>
        <a:xfrm>
          <a:off x="3582043"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86" name="円/楕円 85"/>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40657</xdr:rowOff>
    </xdr:from>
    <xdr:ext cx="405111" cy="259045"/>
    <xdr:sp macro="" textlink="">
      <xdr:nvSpPr>
        <xdr:cNvPr id="87" name="n_1mainValue【体育館・プール】&#10;有形固定資産減価償却率"/>
        <xdr:cNvSpPr txBox="1"/>
      </xdr:nvSpPr>
      <xdr:spPr>
        <a:xfrm>
          <a:off x="3582043"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0" name="直線コネクタ 109"/>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1"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2" name="直線コネクタ 1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3"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4" name="直線コネクタ 113"/>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5"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6" name="フローチャート : 判断 115"/>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7" name="フローチャート : 判断 116"/>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109593</xdr:rowOff>
    </xdr:from>
    <xdr:ext cx="469744" cy="259045"/>
    <xdr:sp macro="" textlink="">
      <xdr:nvSpPr>
        <xdr:cNvPr id="118" name="n_1aveValue【体育館・プール】&#10;一人当たり面積"/>
        <xdr:cNvSpPr txBox="1"/>
      </xdr:nvSpPr>
      <xdr:spPr>
        <a:xfrm>
          <a:off x="93917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162713</xdr:rowOff>
    </xdr:from>
    <xdr:to>
      <xdr:col>14</xdr:col>
      <xdr:colOff>79375</xdr:colOff>
      <xdr:row>62</xdr:row>
      <xdr:rowOff>92863</xdr:rowOff>
    </xdr:to>
    <xdr:sp macro="" textlink="">
      <xdr:nvSpPr>
        <xdr:cNvPr id="124" name="円/楕円 123"/>
        <xdr:cNvSpPr/>
      </xdr:nvSpPr>
      <xdr:spPr>
        <a:xfrm>
          <a:off x="95885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109390</xdr:rowOff>
    </xdr:from>
    <xdr:ext cx="469744" cy="259045"/>
    <xdr:sp macro="" textlink="">
      <xdr:nvSpPr>
        <xdr:cNvPr id="125" name="n_1mainValue【体育館・プール】&#10;一人当たり面積"/>
        <xdr:cNvSpPr txBox="1"/>
      </xdr:nvSpPr>
      <xdr:spPr>
        <a:xfrm>
          <a:off x="9391727" y="103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48" name="直線コネクタ 147"/>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49" name="【福祉施設】&#10;有形固定資産減価償却率最小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0" name="直線コネクタ 149"/>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1" name="【福祉施設】&#10;有形固定資産減価償却率最大値テキスト"/>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2" name="直線コネクタ 151"/>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153" name="【福祉施設】&#10;有形固定資産減価償却率平均値テキスト"/>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54" name="フローチャート : 判断 153"/>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55" name="フローチャート : 判断 154"/>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144290</xdr:rowOff>
    </xdr:from>
    <xdr:ext cx="405111" cy="259045"/>
    <xdr:sp macro="" textlink="">
      <xdr:nvSpPr>
        <xdr:cNvPr id="156" name="n_1aveValue【福祉施設】&#10;有形固定資産減価償却率"/>
        <xdr:cNvSpPr txBox="1"/>
      </xdr:nvSpPr>
      <xdr:spPr>
        <a:xfrm>
          <a:off x="3582043"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76454</xdr:rowOff>
    </xdr:from>
    <xdr:to>
      <xdr:col>5</xdr:col>
      <xdr:colOff>409575</xdr:colOff>
      <xdr:row>84</xdr:row>
      <xdr:rowOff>6604</xdr:rowOff>
    </xdr:to>
    <xdr:sp macro="" textlink="">
      <xdr:nvSpPr>
        <xdr:cNvPr id="162" name="円/楕円 161"/>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169181</xdr:rowOff>
    </xdr:from>
    <xdr:ext cx="405111" cy="259045"/>
    <xdr:sp macro="" textlink="">
      <xdr:nvSpPr>
        <xdr:cNvPr id="163" name="n_1mainValue【福祉施設】&#10;有形固定資産減価償却率"/>
        <xdr:cNvSpPr txBox="1"/>
      </xdr:nvSpPr>
      <xdr:spPr>
        <a:xfrm>
          <a:off x="3582043"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4" name="直線コネクタ 1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5" name="テキスト ボックス 1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6" name="直線コネクタ 1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7" name="テキスト ボックス 1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8" name="直線コネクタ 1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9" name="テキスト ボックス 1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0" name="直線コネクタ 1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1" name="テキスト ボックス 1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2" name="直線コネクタ 1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3" name="テキスト ボックス 1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4" name="直線コネクタ 1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5" name="テキスト ボックス 1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89" name="直線コネクタ 188"/>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0"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1" name="直線コネクタ 190"/>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2"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3" name="直線コネクタ 192"/>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4"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5" name="フローチャート : 判断 194"/>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6" name="フローチャート : 判断 195"/>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197" name="n_1aveValue【福祉施設】&#10;一人当たり面積"/>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123371</xdr:rowOff>
    </xdr:from>
    <xdr:to>
      <xdr:col>14</xdr:col>
      <xdr:colOff>79375</xdr:colOff>
      <xdr:row>79</xdr:row>
      <xdr:rowOff>53521</xdr:rowOff>
    </xdr:to>
    <xdr:sp macro="" textlink="">
      <xdr:nvSpPr>
        <xdr:cNvPr id="203" name="円/楕円 202"/>
        <xdr:cNvSpPr/>
      </xdr:nvSpPr>
      <xdr:spPr>
        <a:xfrm>
          <a:off x="9588500" y="134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70048</xdr:rowOff>
    </xdr:from>
    <xdr:ext cx="469744" cy="259045"/>
    <xdr:sp macro="" textlink="">
      <xdr:nvSpPr>
        <xdr:cNvPr id="204" name="n_1mainValue【福祉施設】&#10;一人当たり面積"/>
        <xdr:cNvSpPr txBox="1"/>
      </xdr:nvSpPr>
      <xdr:spPr>
        <a:xfrm>
          <a:off x="9391727" y="132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6" name="テキスト ボックス 21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6" name="テキスト ボックス 2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5714</xdr:rowOff>
    </xdr:from>
    <xdr:to>
      <xdr:col>6</xdr:col>
      <xdr:colOff>510540</xdr:colOff>
      <xdr:row>108</xdr:row>
      <xdr:rowOff>76200</xdr:rowOff>
    </xdr:to>
    <xdr:cxnSp macro="">
      <xdr:nvCxnSpPr>
        <xdr:cNvPr id="228" name="直線コネクタ 227"/>
        <xdr:cNvCxnSpPr/>
      </xdr:nvCxnSpPr>
      <xdr:spPr>
        <a:xfrm flipV="1">
          <a:off x="4634865" y="1732216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29"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0" name="直線コネクタ 22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123841</xdr:rowOff>
    </xdr:from>
    <xdr:ext cx="405111" cy="259045"/>
    <xdr:sp macro="" textlink="">
      <xdr:nvSpPr>
        <xdr:cNvPr id="231" name="【市民会館】&#10;有形固定資産減価償却率最大値テキスト"/>
        <xdr:cNvSpPr txBox="1"/>
      </xdr:nvSpPr>
      <xdr:spPr>
        <a:xfrm>
          <a:off x="4724400" y="1709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101</xdr:row>
      <xdr:rowOff>5714</xdr:rowOff>
    </xdr:from>
    <xdr:to>
      <xdr:col>6</xdr:col>
      <xdr:colOff>600075</xdr:colOff>
      <xdr:row>101</xdr:row>
      <xdr:rowOff>5714</xdr:rowOff>
    </xdr:to>
    <xdr:cxnSp macro="">
      <xdr:nvCxnSpPr>
        <xdr:cNvPr id="232" name="直線コネクタ 231"/>
        <xdr:cNvCxnSpPr/>
      </xdr:nvCxnSpPr>
      <xdr:spPr>
        <a:xfrm>
          <a:off x="4546600" y="1732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45738</xdr:rowOff>
    </xdr:from>
    <xdr:ext cx="405111" cy="259045"/>
    <xdr:sp macro="" textlink="">
      <xdr:nvSpPr>
        <xdr:cNvPr id="233" name="【市民会館】&#10;有形固定資産減価償却率平均値テキスト"/>
        <xdr:cNvSpPr txBox="1"/>
      </xdr:nvSpPr>
      <xdr:spPr>
        <a:xfrm>
          <a:off x="4724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67311</xdr:rowOff>
    </xdr:from>
    <xdr:to>
      <xdr:col>6</xdr:col>
      <xdr:colOff>561975</xdr:colOff>
      <xdr:row>105</xdr:row>
      <xdr:rowOff>168911</xdr:rowOff>
    </xdr:to>
    <xdr:sp macro="" textlink="">
      <xdr:nvSpPr>
        <xdr:cNvPr id="234" name="フローチャート : 判断 233"/>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5" name="フローチャート : 判断 234"/>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236" name="n_1aveValue【市民会館】&#10;有形固定資産減価償却率"/>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78739</xdr:rowOff>
    </xdr:from>
    <xdr:to>
      <xdr:col>5</xdr:col>
      <xdr:colOff>409575</xdr:colOff>
      <xdr:row>104</xdr:row>
      <xdr:rowOff>8889</xdr:rowOff>
    </xdr:to>
    <xdr:sp macro="" textlink="">
      <xdr:nvSpPr>
        <xdr:cNvPr id="242" name="円/楕円 241"/>
        <xdr:cNvSpPr/>
      </xdr:nvSpPr>
      <xdr:spPr>
        <a:xfrm>
          <a:off x="3746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xdr:rowOff>
    </xdr:from>
    <xdr:ext cx="405111" cy="259045"/>
    <xdr:sp macro="" textlink="">
      <xdr:nvSpPr>
        <xdr:cNvPr id="243" name="n_1mainValue【市民会館】&#10;有形固定資産減価償却率"/>
        <xdr:cNvSpPr txBox="1"/>
      </xdr:nvSpPr>
      <xdr:spPr>
        <a:xfrm>
          <a:off x="3582043"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4" name="テキスト ボックス 25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5" name="直線コネクタ 2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6" name="テキスト ボックス 2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7" name="直線コネクタ 2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8" name="テキスト ボックス 2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9" name="直線コネクタ 2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0" name="テキスト ボックス 2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1" name="直線コネクタ 2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2" name="テキスト ボックス 2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37337</xdr:rowOff>
    </xdr:from>
    <xdr:to>
      <xdr:col>15</xdr:col>
      <xdr:colOff>180340</xdr:colOff>
      <xdr:row>107</xdr:row>
      <xdr:rowOff>25908</xdr:rowOff>
    </xdr:to>
    <xdr:cxnSp macro="">
      <xdr:nvCxnSpPr>
        <xdr:cNvPr id="266" name="直線コネクタ 265"/>
        <xdr:cNvCxnSpPr/>
      </xdr:nvCxnSpPr>
      <xdr:spPr>
        <a:xfrm flipV="1">
          <a:off x="10476865" y="18211037"/>
          <a:ext cx="0" cy="16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29735</xdr:rowOff>
    </xdr:from>
    <xdr:ext cx="469744" cy="259045"/>
    <xdr:sp macro="" textlink="">
      <xdr:nvSpPr>
        <xdr:cNvPr id="267" name="【市民会館】&#10;一人当たり面積最小値テキスト"/>
        <xdr:cNvSpPr txBox="1"/>
      </xdr:nvSpPr>
      <xdr:spPr>
        <a:xfrm>
          <a:off x="10566400" y="183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107</xdr:row>
      <xdr:rowOff>25908</xdr:rowOff>
    </xdr:from>
    <xdr:to>
      <xdr:col>15</xdr:col>
      <xdr:colOff>269875</xdr:colOff>
      <xdr:row>107</xdr:row>
      <xdr:rowOff>25908</xdr:rowOff>
    </xdr:to>
    <xdr:cxnSp macro="">
      <xdr:nvCxnSpPr>
        <xdr:cNvPr id="268" name="直線コネクタ 267"/>
        <xdr:cNvCxnSpPr/>
      </xdr:nvCxnSpPr>
      <xdr:spPr>
        <a:xfrm>
          <a:off x="10388600" y="1837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155464</xdr:rowOff>
    </xdr:from>
    <xdr:ext cx="469744" cy="259045"/>
    <xdr:sp macro="" textlink="">
      <xdr:nvSpPr>
        <xdr:cNvPr id="269" name="【市民会館】&#10;一人当たり面積最大値テキスト"/>
        <xdr:cNvSpPr txBox="1"/>
      </xdr:nvSpPr>
      <xdr:spPr>
        <a:xfrm>
          <a:off x="10566400" y="1798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37337</xdr:rowOff>
    </xdr:from>
    <xdr:to>
      <xdr:col>15</xdr:col>
      <xdr:colOff>269875</xdr:colOff>
      <xdr:row>106</xdr:row>
      <xdr:rowOff>37337</xdr:rowOff>
    </xdr:to>
    <xdr:cxnSp macro="">
      <xdr:nvCxnSpPr>
        <xdr:cNvPr id="270" name="直線コネクタ 269"/>
        <xdr:cNvCxnSpPr/>
      </xdr:nvCxnSpPr>
      <xdr:spPr>
        <a:xfrm>
          <a:off x="10388600" y="18211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271"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272" name="フローチャート : 判断 271"/>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93980</xdr:rowOff>
    </xdr:from>
    <xdr:to>
      <xdr:col>14</xdr:col>
      <xdr:colOff>79375</xdr:colOff>
      <xdr:row>103</xdr:row>
      <xdr:rowOff>24130</xdr:rowOff>
    </xdr:to>
    <xdr:sp macro="" textlink="">
      <xdr:nvSpPr>
        <xdr:cNvPr id="273" name="フローチャート : 判断 272"/>
        <xdr:cNvSpPr/>
      </xdr:nvSpPr>
      <xdr:spPr>
        <a:xfrm>
          <a:off x="9588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15257</xdr:rowOff>
    </xdr:from>
    <xdr:ext cx="469744" cy="259045"/>
    <xdr:sp macro="" textlink="">
      <xdr:nvSpPr>
        <xdr:cNvPr id="274" name="n_1aveValue【市民会館】&#10;一人当たり面積"/>
        <xdr:cNvSpPr txBox="1"/>
      </xdr:nvSpPr>
      <xdr:spPr>
        <a:xfrm>
          <a:off x="9391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132842</xdr:rowOff>
    </xdr:from>
    <xdr:to>
      <xdr:col>14</xdr:col>
      <xdr:colOff>79375</xdr:colOff>
      <xdr:row>100</xdr:row>
      <xdr:rowOff>62992</xdr:rowOff>
    </xdr:to>
    <xdr:sp macro="" textlink="">
      <xdr:nvSpPr>
        <xdr:cNvPr id="280" name="円/楕円 279"/>
        <xdr:cNvSpPr/>
      </xdr:nvSpPr>
      <xdr:spPr>
        <a:xfrm>
          <a:off x="9588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79519</xdr:rowOff>
    </xdr:from>
    <xdr:ext cx="469744" cy="259045"/>
    <xdr:sp macro="" textlink="">
      <xdr:nvSpPr>
        <xdr:cNvPr id="281" name="n_1mainValue【市民会館】&#10;一人当たり面積"/>
        <xdr:cNvSpPr txBox="1"/>
      </xdr:nvSpPr>
      <xdr:spPr>
        <a:xfrm>
          <a:off x="93917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0" name="テキスト ボックス 29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04" name="直線コネクタ 303"/>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05"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06" name="直線コネクタ 30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07"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8" name="直線コネクタ 30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09"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0" name="フローチャート : 判断 309"/>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1" name="フローチャート : 判断 31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312" name="n_1aveValue【一般廃棄物処理施設】&#10;有形固定資産減価償却率"/>
        <xdr:cNvSpPr txBox="1"/>
      </xdr:nvSpPr>
      <xdr:spPr>
        <a:xfrm>
          <a:off x="15266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71120</xdr:rowOff>
    </xdr:from>
    <xdr:to>
      <xdr:col>22</xdr:col>
      <xdr:colOff>415925</xdr:colOff>
      <xdr:row>42</xdr:row>
      <xdr:rowOff>1270</xdr:rowOff>
    </xdr:to>
    <xdr:sp macro="" textlink="">
      <xdr:nvSpPr>
        <xdr:cNvPr id="318" name="円/楕円 317"/>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163847</xdr:rowOff>
    </xdr:from>
    <xdr:ext cx="405111" cy="259045"/>
    <xdr:sp macro="" textlink="">
      <xdr:nvSpPr>
        <xdr:cNvPr id="319" name="n_1mainValue【一般廃棄物処理施設】&#10;有形固定資産減価償却率"/>
        <xdr:cNvSpPr txBox="1"/>
      </xdr:nvSpPr>
      <xdr:spPr>
        <a:xfrm>
          <a:off x="15266043"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0" name="直線コネクタ 3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1" name="テキスト ボックス 3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2" name="直線コネクタ 3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33" name="テキスト ボックス 33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4" name="直線コネクタ 3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35" name="テキスト ボックス 33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6" name="直線コネクタ 3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37" name="テキスト ボックス 33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8" name="直線コネクタ 3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39" name="テキスト ボックス 33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0" name="直線コネクタ 3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1" name="テキスト ボックス 34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43" name="テキスト ボックス 34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45" name="直線コネクタ 344"/>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46"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47" name="直線コネクタ 346"/>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48"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49" name="直線コネクタ 348"/>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0"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1" name="フローチャート : 判断 350"/>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52" name="フローチャート : 判断 351"/>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353"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160471</xdr:rowOff>
    </xdr:from>
    <xdr:to>
      <xdr:col>31</xdr:col>
      <xdr:colOff>85725</xdr:colOff>
      <xdr:row>41</xdr:row>
      <xdr:rowOff>90621</xdr:rowOff>
    </xdr:to>
    <xdr:sp macro="" textlink="">
      <xdr:nvSpPr>
        <xdr:cNvPr id="359" name="円/楕円 358"/>
        <xdr:cNvSpPr/>
      </xdr:nvSpPr>
      <xdr:spPr>
        <a:xfrm>
          <a:off x="21272500" y="7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107148</xdr:rowOff>
    </xdr:from>
    <xdr:ext cx="599010" cy="259045"/>
    <xdr:sp macro="" textlink="">
      <xdr:nvSpPr>
        <xdr:cNvPr id="360" name="n_1mainValue【一般廃棄物処理施設】&#10;一人当たり有形固定資産（償却資産）額"/>
        <xdr:cNvSpPr txBox="1"/>
      </xdr:nvSpPr>
      <xdr:spPr>
        <a:xfrm>
          <a:off x="21011094" y="679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6" name="正方形/長方形 3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2" name="正方形/長方形 3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3" name="直線コネクタ 4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4" name="テキスト ボックス 4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5" name="直線コネクタ 4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6" name="テキスト ボックス 4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7" name="直線コネクタ 4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8" name="テキスト ボックス 4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9" name="直線コネクタ 4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0" name="テキスト ボックス 4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1" name="直線コネクタ 4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2" name="テキスト ボックス 4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3" name="直線コネクタ 4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4" name="テキスト ボックス 4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18" name="直線コネクタ 417"/>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19"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20" name="直線コネクタ 419"/>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21"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22" name="直線コネクタ 421"/>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23"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24" name="フローチャート : 判断 423"/>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25" name="フローチャート : 判断 424"/>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426"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156029</xdr:rowOff>
    </xdr:from>
    <xdr:to>
      <xdr:col>22</xdr:col>
      <xdr:colOff>415925</xdr:colOff>
      <xdr:row>101</xdr:row>
      <xdr:rowOff>86179</xdr:rowOff>
    </xdr:to>
    <xdr:sp macro="" textlink="">
      <xdr:nvSpPr>
        <xdr:cNvPr id="432" name="円/楕円 431"/>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102706</xdr:rowOff>
    </xdr:from>
    <xdr:ext cx="405111" cy="259045"/>
    <xdr:sp macro="" textlink="">
      <xdr:nvSpPr>
        <xdr:cNvPr id="433" name="n_1mainValue【庁舎】&#10;有形固定資産減価償却率"/>
        <xdr:cNvSpPr txBox="1"/>
      </xdr:nvSpPr>
      <xdr:spPr>
        <a:xfrm>
          <a:off x="15266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5" name="直線コネクタ 4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6" name="テキスト ボックス 4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7" name="直線コネクタ 4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8" name="テキスト ボックス 4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9" name="直線コネクタ 4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0" name="テキスト ボックス 4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1" name="直線コネクタ 4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2" name="テキスト ボックス 4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3" name="直線コネクタ 4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4" name="テキスト ボックス 4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58" name="直線コネクタ 457"/>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59"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60" name="直線コネクタ 459"/>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61"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62" name="直線コネクタ 461"/>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63"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64" name="フローチャート : 判断 463"/>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65" name="フローチャート : 判断 464"/>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466"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88900</xdr:rowOff>
    </xdr:from>
    <xdr:to>
      <xdr:col>31</xdr:col>
      <xdr:colOff>85725</xdr:colOff>
      <xdr:row>107</xdr:row>
      <xdr:rowOff>19050</xdr:rowOff>
    </xdr:to>
    <xdr:sp macro="" textlink="">
      <xdr:nvSpPr>
        <xdr:cNvPr id="472" name="円/楕円 471"/>
        <xdr:cNvSpPr/>
      </xdr:nvSpPr>
      <xdr:spPr>
        <a:xfrm>
          <a:off x="21272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10177</xdr:rowOff>
    </xdr:from>
    <xdr:ext cx="469744" cy="259045"/>
    <xdr:sp macro="" textlink="">
      <xdr:nvSpPr>
        <xdr:cNvPr id="473" name="n_1mainValue【庁舎】&#10;一人当たり面積"/>
        <xdr:cNvSpPr txBox="1"/>
      </xdr:nvSpPr>
      <xdr:spPr>
        <a:xfrm>
          <a:off x="210757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体育館・プール、庁舎の有形固定資産減価償却率が類似団体平均を上回っている。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今後年数の経過により修繕等が増えることが予想されるため、計画的な財政運営を図り、経費縮減に努める</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人口減少や全国平均を上回る高齢化率（平成</a:t>
          </a:r>
          <a:r>
            <a:rPr kumimoji="1" lang="en-US" altLang="ja-JP" sz="1100">
              <a:latin typeface="ＭＳ Ｐゴシック"/>
            </a:rPr>
            <a:t>28</a:t>
          </a:r>
          <a:r>
            <a:rPr kumimoji="1" lang="ja-JP" altLang="en-US" sz="1100">
              <a:latin typeface="ＭＳ Ｐゴシック"/>
            </a:rPr>
            <a:t>年度</a:t>
          </a:r>
          <a:r>
            <a:rPr kumimoji="1" lang="en-US" altLang="ja-JP" sz="1100">
              <a:latin typeface="ＭＳ Ｐゴシック"/>
            </a:rPr>
            <a:t>38.2%</a:t>
          </a:r>
          <a:r>
            <a:rPr kumimoji="1" lang="ja-JP" altLang="en-US" sz="1100">
              <a:latin typeface="ＭＳ Ｐゴシック"/>
            </a:rPr>
            <a:t>）に加え、基幹産業である漁業の衰退による財政基盤が弱く、類似団体平均を下回っている。</a:t>
          </a:r>
          <a:endParaRPr kumimoji="1" lang="en-US" altLang="ja-JP" sz="1100">
            <a:latin typeface="ＭＳ Ｐゴシック"/>
          </a:endParaRPr>
        </a:p>
        <a:p>
          <a:r>
            <a:rPr kumimoji="1" lang="ja-JP" altLang="en-US" sz="1100">
              <a:latin typeface="ＭＳ Ｐゴシック"/>
            </a:rPr>
            <a:t>　歳入確保対策としては、北海道と連携しての町税を中心とした滞納整理や町有財産の売払い及び水産多面的事業等の漁業振興対策を行っている。</a:t>
          </a:r>
          <a:endParaRPr kumimoji="1" lang="en-US" altLang="ja-JP" sz="1100">
            <a:latin typeface="ＭＳ Ｐゴシック"/>
          </a:endParaRPr>
        </a:p>
        <a:p>
          <a:r>
            <a:rPr kumimoji="1" lang="ja-JP" altLang="en-US" sz="1100">
              <a:latin typeface="ＭＳ Ｐゴシック"/>
            </a:rPr>
            <a:t>　また、歳出抑制対策では人件費の抑制、事務事業の見直しなどを実施している。今後も継続して職員数の適正配置などによる人件費の抑制や投資的経費の削減などの歳出の見直しを行うとともに、税収などの徴収率向上対策を中心に歳入確保に努め、行財政の効率化をめざし、活力あるまちづくりを展開しつつ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公債費の一部繰上償還などを行い、地方債現在高の削減に努めることで、改善が図られている。</a:t>
          </a:r>
          <a:endParaRPr kumimoji="1" lang="en-US" altLang="ja-JP" sz="1300">
            <a:latin typeface="ＭＳ Ｐゴシック"/>
          </a:endParaRPr>
        </a:p>
        <a:p>
          <a:r>
            <a:rPr kumimoji="1" lang="ja-JP" altLang="en-US" sz="1300">
              <a:latin typeface="ＭＳ Ｐゴシック"/>
            </a:rPr>
            <a:t>　今後、福祉関係経費の増や町税・交付税の減などにより、比率は年々悪化することが予想される。</a:t>
          </a:r>
          <a:endParaRPr kumimoji="1" lang="en-US" altLang="ja-JP" sz="1300">
            <a:latin typeface="ＭＳ Ｐゴシック"/>
          </a:endParaRPr>
        </a:p>
        <a:p>
          <a:r>
            <a:rPr kumimoji="1" lang="ja-JP" altLang="en-US" sz="1300">
              <a:latin typeface="ＭＳ Ｐゴシック"/>
            </a:rPr>
            <a:t>　今後とも事務事業の見直しを進めるとともに、適正な事業の運営及び計画的な財政運営を図ることで経常的経費の縮減に努める。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94869</xdr:rowOff>
    </xdr:from>
    <xdr:to>
      <xdr:col>7</xdr:col>
      <xdr:colOff>152400</xdr:colOff>
      <xdr:row>64</xdr:row>
      <xdr:rowOff>152781</xdr:rowOff>
    </xdr:to>
    <xdr:cxnSp macro="">
      <xdr:nvCxnSpPr>
        <xdr:cNvPr id="128" name="直線コネクタ 127"/>
        <xdr:cNvCxnSpPr/>
      </xdr:nvCxnSpPr>
      <xdr:spPr>
        <a:xfrm flipV="1">
          <a:off x="4114800" y="1106766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152781</xdr:rowOff>
    </xdr:from>
    <xdr:to>
      <xdr:col>6</xdr:col>
      <xdr:colOff>0</xdr:colOff>
      <xdr:row>65</xdr:row>
      <xdr:rowOff>46482</xdr:rowOff>
    </xdr:to>
    <xdr:cxnSp macro="">
      <xdr:nvCxnSpPr>
        <xdr:cNvPr id="131" name="直線コネクタ 130"/>
        <xdr:cNvCxnSpPr/>
      </xdr:nvCxnSpPr>
      <xdr:spPr>
        <a:xfrm flipV="1">
          <a:off x="3225800" y="111255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164846</xdr:rowOff>
    </xdr:from>
    <xdr:to>
      <xdr:col>4</xdr:col>
      <xdr:colOff>482600</xdr:colOff>
      <xdr:row>65</xdr:row>
      <xdr:rowOff>46482</xdr:rowOff>
    </xdr:to>
    <xdr:cxnSp macro="">
      <xdr:nvCxnSpPr>
        <xdr:cNvPr id="134" name="直線コネクタ 133"/>
        <xdr:cNvCxnSpPr/>
      </xdr:nvCxnSpPr>
      <xdr:spPr>
        <a:xfrm>
          <a:off x="2336800" y="111376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164846</xdr:rowOff>
    </xdr:from>
    <xdr:to>
      <xdr:col>3</xdr:col>
      <xdr:colOff>279400</xdr:colOff>
      <xdr:row>65</xdr:row>
      <xdr:rowOff>19939</xdr:rowOff>
    </xdr:to>
    <xdr:cxnSp macro="">
      <xdr:nvCxnSpPr>
        <xdr:cNvPr id="137" name="直線コネクタ 136"/>
        <xdr:cNvCxnSpPr/>
      </xdr:nvCxnSpPr>
      <xdr:spPr>
        <a:xfrm flipV="1">
          <a:off x="1447800" y="1113764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44069</xdr:rowOff>
    </xdr:from>
    <xdr:to>
      <xdr:col>7</xdr:col>
      <xdr:colOff>203200</xdr:colOff>
      <xdr:row>64</xdr:row>
      <xdr:rowOff>145669</xdr:rowOff>
    </xdr:to>
    <xdr:sp macro="" textlink="">
      <xdr:nvSpPr>
        <xdr:cNvPr id="147" name="円/楕円 146"/>
        <xdr:cNvSpPr/>
      </xdr:nvSpPr>
      <xdr:spPr>
        <a:xfrm>
          <a:off x="49022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60596</xdr:rowOff>
    </xdr:from>
    <xdr:ext cx="762000" cy="259045"/>
    <xdr:sp macro="" textlink="">
      <xdr:nvSpPr>
        <xdr:cNvPr id="148" name="財政構造の弾力性該当値テキスト"/>
        <xdr:cNvSpPr txBox="1"/>
      </xdr:nvSpPr>
      <xdr:spPr>
        <a:xfrm>
          <a:off x="50419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101981</xdr:rowOff>
    </xdr:from>
    <xdr:to>
      <xdr:col>6</xdr:col>
      <xdr:colOff>50800</xdr:colOff>
      <xdr:row>65</xdr:row>
      <xdr:rowOff>32131</xdr:rowOff>
    </xdr:to>
    <xdr:sp macro="" textlink="">
      <xdr:nvSpPr>
        <xdr:cNvPr id="149" name="円/楕円 148"/>
        <xdr:cNvSpPr/>
      </xdr:nvSpPr>
      <xdr:spPr>
        <a:xfrm>
          <a:off x="4064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16908</xdr:rowOff>
    </xdr:from>
    <xdr:ext cx="736600" cy="259045"/>
    <xdr:sp macro="" textlink="">
      <xdr:nvSpPr>
        <xdr:cNvPr id="150" name="テキスト ボックス 149"/>
        <xdr:cNvSpPr txBox="1"/>
      </xdr:nvSpPr>
      <xdr:spPr>
        <a:xfrm>
          <a:off x="3733800" y="1116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51" name="円/楕円 150"/>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2" name="テキスト ボックス 151"/>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114046</xdr:rowOff>
    </xdr:from>
    <xdr:to>
      <xdr:col>3</xdr:col>
      <xdr:colOff>330200</xdr:colOff>
      <xdr:row>65</xdr:row>
      <xdr:rowOff>44196</xdr:rowOff>
    </xdr:to>
    <xdr:sp macro="" textlink="">
      <xdr:nvSpPr>
        <xdr:cNvPr id="153" name="円/楕円 152"/>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28973</xdr:rowOff>
    </xdr:from>
    <xdr:ext cx="762000" cy="259045"/>
    <xdr:sp macro="" textlink="">
      <xdr:nvSpPr>
        <xdr:cNvPr id="154" name="テキスト ボックス 153"/>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140589</xdr:rowOff>
    </xdr:from>
    <xdr:to>
      <xdr:col>2</xdr:col>
      <xdr:colOff>127000</xdr:colOff>
      <xdr:row>65</xdr:row>
      <xdr:rowOff>70739</xdr:rowOff>
    </xdr:to>
    <xdr:sp macro="" textlink="">
      <xdr:nvSpPr>
        <xdr:cNvPr id="155" name="円/楕円 154"/>
        <xdr:cNvSpPr/>
      </xdr:nvSpPr>
      <xdr:spPr>
        <a:xfrm>
          <a:off x="1397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55516</xdr:rowOff>
    </xdr:from>
    <xdr:ext cx="762000" cy="259045"/>
    <xdr:sp macro="" textlink="">
      <xdr:nvSpPr>
        <xdr:cNvPr id="156" name="テキスト ボックス 155"/>
        <xdr:cNvSpPr txBox="1"/>
      </xdr:nvSpPr>
      <xdr:spPr>
        <a:xfrm>
          <a:off x="1066800" y="111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人件費及び物件費が類似団体よりも高く、経年的に増加傾向にあり、今後も退職者の急激な増加等により増加が見込まれている。</a:t>
          </a:r>
          <a:endParaRPr kumimoji="1" lang="en-US" altLang="ja-JP" sz="1300">
            <a:latin typeface="ＭＳ Ｐゴシック"/>
          </a:endParaRPr>
        </a:p>
        <a:p>
          <a:r>
            <a:rPr kumimoji="1" lang="ja-JP" altLang="en-US" sz="1300">
              <a:latin typeface="ＭＳ Ｐゴシック"/>
            </a:rPr>
            <a:t>　将来的な人件費・物件費の増加を見越して、今後も継続的に事務事業の見直しや職員の適正配置を図ることで、人件費・物件費の抑制に努める。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15125</xdr:rowOff>
    </xdr:from>
    <xdr:to>
      <xdr:col>7</xdr:col>
      <xdr:colOff>152400</xdr:colOff>
      <xdr:row>82</xdr:row>
      <xdr:rowOff>98899</xdr:rowOff>
    </xdr:to>
    <xdr:cxnSp macro="">
      <xdr:nvCxnSpPr>
        <xdr:cNvPr id="188" name="直線コネクタ 187"/>
        <xdr:cNvCxnSpPr/>
      </xdr:nvCxnSpPr>
      <xdr:spPr>
        <a:xfrm>
          <a:off x="4114800" y="14074025"/>
          <a:ext cx="838200" cy="8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149312</xdr:rowOff>
    </xdr:from>
    <xdr:to>
      <xdr:col>6</xdr:col>
      <xdr:colOff>0</xdr:colOff>
      <xdr:row>82</xdr:row>
      <xdr:rowOff>15125</xdr:rowOff>
    </xdr:to>
    <xdr:cxnSp macro="">
      <xdr:nvCxnSpPr>
        <xdr:cNvPr id="191" name="直線コネクタ 190"/>
        <xdr:cNvCxnSpPr/>
      </xdr:nvCxnSpPr>
      <xdr:spPr>
        <a:xfrm>
          <a:off x="3225800" y="14036762"/>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139229</xdr:rowOff>
    </xdr:from>
    <xdr:to>
      <xdr:col>4</xdr:col>
      <xdr:colOff>482600</xdr:colOff>
      <xdr:row>81</xdr:row>
      <xdr:rowOff>149312</xdr:rowOff>
    </xdr:to>
    <xdr:cxnSp macro="">
      <xdr:nvCxnSpPr>
        <xdr:cNvPr id="194" name="直線コネクタ 193"/>
        <xdr:cNvCxnSpPr/>
      </xdr:nvCxnSpPr>
      <xdr:spPr>
        <a:xfrm>
          <a:off x="2336800" y="14026679"/>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130621</xdr:rowOff>
    </xdr:from>
    <xdr:to>
      <xdr:col>3</xdr:col>
      <xdr:colOff>279400</xdr:colOff>
      <xdr:row>81</xdr:row>
      <xdr:rowOff>139229</xdr:rowOff>
    </xdr:to>
    <xdr:cxnSp macro="">
      <xdr:nvCxnSpPr>
        <xdr:cNvPr id="197" name="直線コネクタ 196"/>
        <xdr:cNvCxnSpPr/>
      </xdr:nvCxnSpPr>
      <xdr:spPr>
        <a:xfrm>
          <a:off x="1447800" y="14018071"/>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48099</xdr:rowOff>
    </xdr:from>
    <xdr:to>
      <xdr:col>7</xdr:col>
      <xdr:colOff>203200</xdr:colOff>
      <xdr:row>82</xdr:row>
      <xdr:rowOff>149699</xdr:rowOff>
    </xdr:to>
    <xdr:sp macro="" textlink="">
      <xdr:nvSpPr>
        <xdr:cNvPr id="207" name="円/楕円 206"/>
        <xdr:cNvSpPr/>
      </xdr:nvSpPr>
      <xdr:spPr>
        <a:xfrm>
          <a:off x="4902200" y="141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20176</xdr:rowOff>
    </xdr:from>
    <xdr:ext cx="762000" cy="259045"/>
    <xdr:sp macro="" textlink="">
      <xdr:nvSpPr>
        <xdr:cNvPr id="208" name="人件費・物件費等の状況該当値テキスト"/>
        <xdr:cNvSpPr txBox="1"/>
      </xdr:nvSpPr>
      <xdr:spPr>
        <a:xfrm>
          <a:off x="5041900" y="1407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573,353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135775</xdr:rowOff>
    </xdr:from>
    <xdr:to>
      <xdr:col>6</xdr:col>
      <xdr:colOff>50800</xdr:colOff>
      <xdr:row>82</xdr:row>
      <xdr:rowOff>65925</xdr:rowOff>
    </xdr:to>
    <xdr:sp macro="" textlink="">
      <xdr:nvSpPr>
        <xdr:cNvPr id="209" name="円/楕円 208"/>
        <xdr:cNvSpPr/>
      </xdr:nvSpPr>
      <xdr:spPr>
        <a:xfrm>
          <a:off x="4064000" y="140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76102</xdr:rowOff>
    </xdr:from>
    <xdr:ext cx="736600" cy="259045"/>
    <xdr:sp macro="" textlink="">
      <xdr:nvSpPr>
        <xdr:cNvPr id="210" name="テキスト ボックス 209"/>
        <xdr:cNvSpPr txBox="1"/>
      </xdr:nvSpPr>
      <xdr:spPr>
        <a:xfrm>
          <a:off x="3733800" y="1379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399,760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98512</xdr:rowOff>
    </xdr:from>
    <xdr:to>
      <xdr:col>4</xdr:col>
      <xdr:colOff>533400</xdr:colOff>
      <xdr:row>82</xdr:row>
      <xdr:rowOff>28662</xdr:rowOff>
    </xdr:to>
    <xdr:sp macro="" textlink="">
      <xdr:nvSpPr>
        <xdr:cNvPr id="211" name="円/楕円 210"/>
        <xdr:cNvSpPr/>
      </xdr:nvSpPr>
      <xdr:spPr>
        <a:xfrm>
          <a:off x="3175000" y="139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38839</xdr:rowOff>
    </xdr:from>
    <xdr:ext cx="762000" cy="259045"/>
    <xdr:sp macro="" textlink="">
      <xdr:nvSpPr>
        <xdr:cNvPr id="212" name="テキスト ボックス 211"/>
        <xdr:cNvSpPr txBox="1"/>
      </xdr:nvSpPr>
      <xdr:spPr>
        <a:xfrm>
          <a:off x="2844800" y="137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322,547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88429</xdr:rowOff>
    </xdr:from>
    <xdr:to>
      <xdr:col>3</xdr:col>
      <xdr:colOff>330200</xdr:colOff>
      <xdr:row>82</xdr:row>
      <xdr:rowOff>18579</xdr:rowOff>
    </xdr:to>
    <xdr:sp macro="" textlink="">
      <xdr:nvSpPr>
        <xdr:cNvPr id="213" name="円/楕円 212"/>
        <xdr:cNvSpPr/>
      </xdr:nvSpPr>
      <xdr:spPr>
        <a:xfrm>
          <a:off x="2286000" y="139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28756</xdr:rowOff>
    </xdr:from>
    <xdr:ext cx="762000" cy="259045"/>
    <xdr:sp macro="" textlink="">
      <xdr:nvSpPr>
        <xdr:cNvPr id="214" name="テキスト ボックス 213"/>
        <xdr:cNvSpPr txBox="1"/>
      </xdr:nvSpPr>
      <xdr:spPr>
        <a:xfrm>
          <a:off x="1955800" y="1374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301,654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79821</xdr:rowOff>
    </xdr:from>
    <xdr:to>
      <xdr:col>2</xdr:col>
      <xdr:colOff>127000</xdr:colOff>
      <xdr:row>82</xdr:row>
      <xdr:rowOff>9971</xdr:rowOff>
    </xdr:to>
    <xdr:sp macro="" textlink="">
      <xdr:nvSpPr>
        <xdr:cNvPr id="215" name="円/楕円 214"/>
        <xdr:cNvSpPr/>
      </xdr:nvSpPr>
      <xdr:spPr>
        <a:xfrm>
          <a:off x="1397000" y="139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20148</xdr:rowOff>
    </xdr:from>
    <xdr:ext cx="762000" cy="259045"/>
    <xdr:sp macro="" textlink="">
      <xdr:nvSpPr>
        <xdr:cNvPr id="216" name="テキスト ボックス 215"/>
        <xdr:cNvSpPr txBox="1"/>
      </xdr:nvSpPr>
      <xdr:spPr>
        <a:xfrm>
          <a:off x="1066800" y="1373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経年的に見て、徐々に適正な給与水準が達成されつつある。</a:t>
          </a:r>
          <a:endParaRPr kumimoji="1" lang="en-US" altLang="ja-JP" sz="1300">
            <a:latin typeface="ＭＳ Ｐゴシック"/>
          </a:endParaRPr>
        </a:p>
        <a:p>
          <a:r>
            <a:rPr kumimoji="1" lang="ja-JP" altLang="en-US" sz="1300">
              <a:latin typeface="ＭＳ Ｐゴシック"/>
            </a:rPr>
            <a:t>　しかし、依然平均を上回っている現状は改善されていない。今後とも、地域民間企業の平均給与状況を踏まえ、更なる給与の適正化に努める。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120904</xdr:rowOff>
    </xdr:to>
    <xdr:cxnSp macro="">
      <xdr:nvCxnSpPr>
        <xdr:cNvPr id="248" name="直線コネクタ 247"/>
        <xdr:cNvCxnSpPr/>
      </xdr:nvCxnSpPr>
      <xdr:spPr>
        <a:xfrm>
          <a:off x="16179800" y="148269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82296</xdr:rowOff>
    </xdr:to>
    <xdr:cxnSp macro="">
      <xdr:nvCxnSpPr>
        <xdr:cNvPr id="251" name="直線コネクタ 250"/>
        <xdr:cNvCxnSpPr/>
      </xdr:nvCxnSpPr>
      <xdr:spPr>
        <a:xfrm>
          <a:off x="15290800" y="1474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254</xdr:rowOff>
    </xdr:to>
    <xdr:cxnSp macro="">
      <xdr:nvCxnSpPr>
        <xdr:cNvPr id="254" name="直線コネクタ 253"/>
        <xdr:cNvCxnSpPr/>
      </xdr:nvCxnSpPr>
      <xdr:spPr>
        <a:xfrm>
          <a:off x="14401800" y="1472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88</xdr:row>
      <xdr:rowOff>48261</xdr:rowOff>
    </xdr:to>
    <xdr:cxnSp macro="">
      <xdr:nvCxnSpPr>
        <xdr:cNvPr id="257" name="直線コネクタ 256"/>
        <xdr:cNvCxnSpPr/>
      </xdr:nvCxnSpPr>
      <xdr:spPr>
        <a:xfrm flipV="1">
          <a:off x="13512800" y="14725650"/>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70104</xdr:rowOff>
    </xdr:from>
    <xdr:to>
      <xdr:col>24</xdr:col>
      <xdr:colOff>609600</xdr:colOff>
      <xdr:row>87</xdr:row>
      <xdr:rowOff>254</xdr:rowOff>
    </xdr:to>
    <xdr:sp macro="" textlink="">
      <xdr:nvSpPr>
        <xdr:cNvPr id="267" name="円/楕円 266"/>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137431</xdr:rowOff>
    </xdr:from>
    <xdr:ext cx="762000" cy="259045"/>
    <xdr:sp macro="" textlink="">
      <xdr:nvSpPr>
        <xdr:cNvPr id="268" name="給与水準   （国との比較）該当値テキスト"/>
        <xdr:cNvSpPr txBox="1"/>
      </xdr:nvSpPr>
      <xdr:spPr>
        <a:xfrm>
          <a:off x="17106900" y="147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69" name="円/楕円 268"/>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0" name="テキスト ボックス 269"/>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1" name="円/楕円 270"/>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2" name="テキスト ボックス 271"/>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3" name="円/楕円 27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4" name="テキスト ボックス 27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5" name="円/楕円 274"/>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76" name="テキスト ボックス 275"/>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定年退職不補充等による新規採用抑制等により、職員の適正配置を図っているが、今後も事業の民間委託等による事務の効率化を推進する。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25642</xdr:rowOff>
    </xdr:from>
    <xdr:to>
      <xdr:col>24</xdr:col>
      <xdr:colOff>558800</xdr:colOff>
      <xdr:row>59</xdr:row>
      <xdr:rowOff>27480</xdr:rowOff>
    </xdr:to>
    <xdr:cxnSp macro="">
      <xdr:nvCxnSpPr>
        <xdr:cNvPr id="312" name="直線コネクタ 311"/>
        <xdr:cNvCxnSpPr/>
      </xdr:nvCxnSpPr>
      <xdr:spPr>
        <a:xfrm flipV="1">
          <a:off x="16179800" y="10141192"/>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27480</xdr:rowOff>
    </xdr:from>
    <xdr:to>
      <xdr:col>23</xdr:col>
      <xdr:colOff>406400</xdr:colOff>
      <xdr:row>59</xdr:row>
      <xdr:rowOff>43337</xdr:rowOff>
    </xdr:to>
    <xdr:cxnSp macro="">
      <xdr:nvCxnSpPr>
        <xdr:cNvPr id="315" name="直線コネクタ 314"/>
        <xdr:cNvCxnSpPr/>
      </xdr:nvCxnSpPr>
      <xdr:spPr>
        <a:xfrm flipV="1">
          <a:off x="15290800" y="10143030"/>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13002</xdr:rowOff>
    </xdr:from>
    <xdr:to>
      <xdr:col>22</xdr:col>
      <xdr:colOff>203200</xdr:colOff>
      <xdr:row>59</xdr:row>
      <xdr:rowOff>43337</xdr:rowOff>
    </xdr:to>
    <xdr:cxnSp macro="">
      <xdr:nvCxnSpPr>
        <xdr:cNvPr id="318" name="直線コネクタ 317"/>
        <xdr:cNvCxnSpPr/>
      </xdr:nvCxnSpPr>
      <xdr:spPr>
        <a:xfrm>
          <a:off x="14401800" y="10128552"/>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13002</xdr:rowOff>
    </xdr:from>
    <xdr:to>
      <xdr:col>21</xdr:col>
      <xdr:colOff>0</xdr:colOff>
      <xdr:row>59</xdr:row>
      <xdr:rowOff>15070</xdr:rowOff>
    </xdr:to>
    <xdr:cxnSp macro="">
      <xdr:nvCxnSpPr>
        <xdr:cNvPr id="321" name="直線コネクタ 320"/>
        <xdr:cNvCxnSpPr/>
      </xdr:nvCxnSpPr>
      <xdr:spPr>
        <a:xfrm flipV="1">
          <a:off x="13512800" y="1012855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146292</xdr:rowOff>
    </xdr:from>
    <xdr:to>
      <xdr:col>24</xdr:col>
      <xdr:colOff>609600</xdr:colOff>
      <xdr:row>59</xdr:row>
      <xdr:rowOff>76442</xdr:rowOff>
    </xdr:to>
    <xdr:sp macro="" textlink="">
      <xdr:nvSpPr>
        <xdr:cNvPr id="331" name="円/楕円 330"/>
        <xdr:cNvSpPr/>
      </xdr:nvSpPr>
      <xdr:spPr>
        <a:xfrm>
          <a:off x="169672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67569</xdr:rowOff>
    </xdr:from>
    <xdr:ext cx="762000" cy="259045"/>
    <xdr:sp macro="" textlink="">
      <xdr:nvSpPr>
        <xdr:cNvPr id="332" name="定員管理の状況該当値テキスト"/>
        <xdr:cNvSpPr txBox="1"/>
      </xdr:nvSpPr>
      <xdr:spPr>
        <a:xfrm>
          <a:off x="17106900" y="1001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148130</xdr:rowOff>
    </xdr:from>
    <xdr:to>
      <xdr:col>23</xdr:col>
      <xdr:colOff>457200</xdr:colOff>
      <xdr:row>59</xdr:row>
      <xdr:rowOff>78280</xdr:rowOff>
    </xdr:to>
    <xdr:sp macro="" textlink="">
      <xdr:nvSpPr>
        <xdr:cNvPr id="333" name="円/楕円 332"/>
        <xdr:cNvSpPr/>
      </xdr:nvSpPr>
      <xdr:spPr>
        <a:xfrm>
          <a:off x="16129000" y="100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88457</xdr:rowOff>
    </xdr:from>
    <xdr:ext cx="736600" cy="259045"/>
    <xdr:sp macro="" textlink="">
      <xdr:nvSpPr>
        <xdr:cNvPr id="334" name="テキスト ボックス 333"/>
        <xdr:cNvSpPr txBox="1"/>
      </xdr:nvSpPr>
      <xdr:spPr>
        <a:xfrm>
          <a:off x="15798800" y="986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163987</xdr:rowOff>
    </xdr:from>
    <xdr:to>
      <xdr:col>22</xdr:col>
      <xdr:colOff>254000</xdr:colOff>
      <xdr:row>59</xdr:row>
      <xdr:rowOff>94137</xdr:rowOff>
    </xdr:to>
    <xdr:sp macro="" textlink="">
      <xdr:nvSpPr>
        <xdr:cNvPr id="335" name="円/楕円 334"/>
        <xdr:cNvSpPr/>
      </xdr:nvSpPr>
      <xdr:spPr>
        <a:xfrm>
          <a:off x="15240000" y="101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104314</xdr:rowOff>
    </xdr:from>
    <xdr:ext cx="762000" cy="259045"/>
    <xdr:sp macro="" textlink="">
      <xdr:nvSpPr>
        <xdr:cNvPr id="336" name="テキスト ボックス 335"/>
        <xdr:cNvSpPr txBox="1"/>
      </xdr:nvSpPr>
      <xdr:spPr>
        <a:xfrm>
          <a:off x="14909800" y="987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133652</xdr:rowOff>
    </xdr:from>
    <xdr:to>
      <xdr:col>21</xdr:col>
      <xdr:colOff>50800</xdr:colOff>
      <xdr:row>59</xdr:row>
      <xdr:rowOff>63802</xdr:rowOff>
    </xdr:to>
    <xdr:sp macro="" textlink="">
      <xdr:nvSpPr>
        <xdr:cNvPr id="337" name="円/楕円 336"/>
        <xdr:cNvSpPr/>
      </xdr:nvSpPr>
      <xdr:spPr>
        <a:xfrm>
          <a:off x="14351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73979</xdr:rowOff>
    </xdr:from>
    <xdr:ext cx="762000" cy="259045"/>
    <xdr:sp macro="" textlink="">
      <xdr:nvSpPr>
        <xdr:cNvPr id="338" name="テキスト ボックス 337"/>
        <xdr:cNvSpPr txBox="1"/>
      </xdr:nvSpPr>
      <xdr:spPr>
        <a:xfrm>
          <a:off x="14020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135720</xdr:rowOff>
    </xdr:from>
    <xdr:to>
      <xdr:col>19</xdr:col>
      <xdr:colOff>533400</xdr:colOff>
      <xdr:row>59</xdr:row>
      <xdr:rowOff>65870</xdr:rowOff>
    </xdr:to>
    <xdr:sp macro="" textlink="">
      <xdr:nvSpPr>
        <xdr:cNvPr id="339" name="円/楕円 338"/>
        <xdr:cNvSpPr/>
      </xdr:nvSpPr>
      <xdr:spPr>
        <a:xfrm>
          <a:off x="13462000" y="100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76047</xdr:rowOff>
    </xdr:from>
    <xdr:ext cx="762000" cy="259045"/>
    <xdr:sp macro="" textlink="">
      <xdr:nvSpPr>
        <xdr:cNvPr id="340" name="テキスト ボックス 339"/>
        <xdr:cNvSpPr txBox="1"/>
      </xdr:nvSpPr>
      <xdr:spPr>
        <a:xfrm>
          <a:off x="13131800" y="98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昨年度に対し実質公債費比率は</a:t>
          </a:r>
          <a:r>
            <a:rPr kumimoji="1" lang="en-US" altLang="ja-JP" sz="1300">
              <a:latin typeface="ＭＳ Ｐゴシック"/>
            </a:rPr>
            <a:t>1.9%</a:t>
          </a:r>
          <a:r>
            <a:rPr kumimoji="1" lang="ja-JP" altLang="en-US" sz="1300">
              <a:latin typeface="ＭＳ Ｐゴシック"/>
            </a:rPr>
            <a:t>減少しているが、類似団体や全国平均を大きく上回っている。</a:t>
          </a:r>
          <a:endParaRPr kumimoji="1" lang="en-US" altLang="ja-JP" sz="1300">
            <a:latin typeface="ＭＳ Ｐゴシック"/>
          </a:endParaRPr>
        </a:p>
        <a:p>
          <a:r>
            <a:rPr kumimoji="1" lang="ja-JP" altLang="en-US" sz="1300">
              <a:latin typeface="ＭＳ Ｐゴシック"/>
            </a:rPr>
            <a:t>　比率が下がった要因として、公共事業などの地方債の償還が終了したため、</a:t>
          </a:r>
          <a:r>
            <a:rPr kumimoji="1" lang="en-US" altLang="ja-JP" sz="1300">
              <a:latin typeface="ＭＳ Ｐゴシック"/>
            </a:rPr>
            <a:t>1.9%</a:t>
          </a:r>
          <a:r>
            <a:rPr kumimoji="1" lang="ja-JP" altLang="en-US" sz="1300">
              <a:latin typeface="ＭＳ Ｐゴシック"/>
            </a:rPr>
            <a:t>減少となった。今後は、中期財政見通しを基に、事業計画の整理や縮小を図り、緊急度・住民ニーズを的確に把握した事業を選択し、起債に頼ることのない財政運営に努める。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6" name="直線コネクタ 365"/>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7" name="公債費負担の状況最小値テキスト"/>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8" name="直線コネクタ 367"/>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0" name="直線コネクタ 36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109728</xdr:rowOff>
    </xdr:from>
    <xdr:to>
      <xdr:col>24</xdr:col>
      <xdr:colOff>558800</xdr:colOff>
      <xdr:row>44</xdr:row>
      <xdr:rowOff>29972</xdr:rowOff>
    </xdr:to>
    <xdr:cxnSp macro="">
      <xdr:nvCxnSpPr>
        <xdr:cNvPr id="371" name="直線コネクタ 370"/>
        <xdr:cNvCxnSpPr/>
      </xdr:nvCxnSpPr>
      <xdr:spPr>
        <a:xfrm flipV="1">
          <a:off x="16179800" y="748207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12971</xdr:rowOff>
    </xdr:from>
    <xdr:ext cx="762000" cy="259045"/>
    <xdr:sp macro="" textlink="">
      <xdr:nvSpPr>
        <xdr:cNvPr id="372" name="公債費負担の状況平均値テキスト"/>
        <xdr:cNvSpPr txBox="1"/>
      </xdr:nvSpPr>
      <xdr:spPr>
        <a:xfrm>
          <a:off x="17106900" y="687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3" name="フローチャート : 判断 372"/>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29972</xdr:rowOff>
    </xdr:from>
    <xdr:to>
      <xdr:col>23</xdr:col>
      <xdr:colOff>406400</xdr:colOff>
      <xdr:row>44</xdr:row>
      <xdr:rowOff>126492</xdr:rowOff>
    </xdr:to>
    <xdr:cxnSp macro="">
      <xdr:nvCxnSpPr>
        <xdr:cNvPr id="374" name="直線コネクタ 373"/>
        <xdr:cNvCxnSpPr/>
      </xdr:nvCxnSpPr>
      <xdr:spPr>
        <a:xfrm flipV="1">
          <a:off x="15290800" y="75737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5" name="フローチャート : 判断 374"/>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6" name="テキスト ボックス 375"/>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97536</xdr:rowOff>
    </xdr:from>
    <xdr:to>
      <xdr:col>22</xdr:col>
      <xdr:colOff>203200</xdr:colOff>
      <xdr:row>44</xdr:row>
      <xdr:rowOff>126492</xdr:rowOff>
    </xdr:to>
    <xdr:cxnSp macro="">
      <xdr:nvCxnSpPr>
        <xdr:cNvPr id="377" name="直線コネクタ 376"/>
        <xdr:cNvCxnSpPr/>
      </xdr:nvCxnSpPr>
      <xdr:spPr>
        <a:xfrm>
          <a:off x="14401800" y="76413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129032</xdr:rowOff>
    </xdr:from>
    <xdr:to>
      <xdr:col>21</xdr:col>
      <xdr:colOff>0</xdr:colOff>
      <xdr:row>44</xdr:row>
      <xdr:rowOff>97536</xdr:rowOff>
    </xdr:to>
    <xdr:cxnSp macro="">
      <xdr:nvCxnSpPr>
        <xdr:cNvPr id="380" name="直線コネクタ 379"/>
        <xdr:cNvCxnSpPr/>
      </xdr:nvCxnSpPr>
      <xdr:spPr>
        <a:xfrm>
          <a:off x="13512800" y="75013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58928</xdr:rowOff>
    </xdr:from>
    <xdr:to>
      <xdr:col>24</xdr:col>
      <xdr:colOff>609600</xdr:colOff>
      <xdr:row>43</xdr:row>
      <xdr:rowOff>160528</xdr:rowOff>
    </xdr:to>
    <xdr:sp macro="" textlink="">
      <xdr:nvSpPr>
        <xdr:cNvPr id="390" name="円/楕円 389"/>
        <xdr:cNvSpPr/>
      </xdr:nvSpPr>
      <xdr:spPr>
        <a:xfrm>
          <a:off x="169672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126255</xdr:rowOff>
    </xdr:from>
    <xdr:ext cx="762000" cy="259045"/>
    <xdr:sp macro="" textlink="">
      <xdr:nvSpPr>
        <xdr:cNvPr id="391" name="公債費負担の状況該当値テキスト"/>
        <xdr:cNvSpPr txBox="1"/>
      </xdr:nvSpPr>
      <xdr:spPr>
        <a:xfrm>
          <a:off x="17106900" y="732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150622</xdr:rowOff>
    </xdr:from>
    <xdr:to>
      <xdr:col>23</xdr:col>
      <xdr:colOff>457200</xdr:colOff>
      <xdr:row>44</xdr:row>
      <xdr:rowOff>80772</xdr:rowOff>
    </xdr:to>
    <xdr:sp macro="" textlink="">
      <xdr:nvSpPr>
        <xdr:cNvPr id="392" name="円/楕円 391"/>
        <xdr:cNvSpPr/>
      </xdr:nvSpPr>
      <xdr:spPr>
        <a:xfrm>
          <a:off x="16129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65549</xdr:rowOff>
    </xdr:from>
    <xdr:ext cx="736600" cy="259045"/>
    <xdr:sp macro="" textlink="">
      <xdr:nvSpPr>
        <xdr:cNvPr id="393" name="テキスト ボックス 392"/>
        <xdr:cNvSpPr txBox="1"/>
      </xdr:nvSpPr>
      <xdr:spPr>
        <a:xfrm>
          <a:off x="15798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75692</xdr:rowOff>
    </xdr:from>
    <xdr:to>
      <xdr:col>22</xdr:col>
      <xdr:colOff>254000</xdr:colOff>
      <xdr:row>45</xdr:row>
      <xdr:rowOff>5842</xdr:rowOff>
    </xdr:to>
    <xdr:sp macro="" textlink="">
      <xdr:nvSpPr>
        <xdr:cNvPr id="394" name="円/楕円 393"/>
        <xdr:cNvSpPr/>
      </xdr:nvSpPr>
      <xdr:spPr>
        <a:xfrm>
          <a:off x="15240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162069</xdr:rowOff>
    </xdr:from>
    <xdr:ext cx="762000" cy="259045"/>
    <xdr:sp macro="" textlink="">
      <xdr:nvSpPr>
        <xdr:cNvPr id="395" name="テキスト ボックス 394"/>
        <xdr:cNvSpPr txBox="1"/>
      </xdr:nvSpPr>
      <xdr:spPr>
        <a:xfrm>
          <a:off x="14909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46736</xdr:rowOff>
    </xdr:from>
    <xdr:to>
      <xdr:col>21</xdr:col>
      <xdr:colOff>50800</xdr:colOff>
      <xdr:row>44</xdr:row>
      <xdr:rowOff>148336</xdr:rowOff>
    </xdr:to>
    <xdr:sp macro="" textlink="">
      <xdr:nvSpPr>
        <xdr:cNvPr id="396" name="円/楕円 395"/>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133113</xdr:rowOff>
    </xdr:from>
    <xdr:ext cx="762000" cy="259045"/>
    <xdr:sp macro="" textlink="">
      <xdr:nvSpPr>
        <xdr:cNvPr id="397" name="テキスト ボックス 396"/>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78232</xdr:rowOff>
    </xdr:from>
    <xdr:to>
      <xdr:col>19</xdr:col>
      <xdr:colOff>533400</xdr:colOff>
      <xdr:row>44</xdr:row>
      <xdr:rowOff>8382</xdr:rowOff>
    </xdr:to>
    <xdr:sp macro="" textlink="">
      <xdr:nvSpPr>
        <xdr:cNvPr id="398" name="円/楕円 397"/>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164609</xdr:rowOff>
    </xdr:from>
    <xdr:ext cx="762000" cy="259045"/>
    <xdr:sp macro="" textlink="">
      <xdr:nvSpPr>
        <xdr:cNvPr id="399" name="テキスト ボックス 398"/>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昨年よりも比率が</a:t>
          </a:r>
          <a:r>
            <a:rPr kumimoji="1" lang="en-US" altLang="ja-JP" sz="1300">
              <a:latin typeface="ＭＳ Ｐゴシック"/>
            </a:rPr>
            <a:t>15.5%</a:t>
          </a:r>
          <a:r>
            <a:rPr kumimoji="1" lang="ja-JP" altLang="en-US" sz="1300">
              <a:latin typeface="ＭＳ Ｐゴシック"/>
            </a:rPr>
            <a:t>下がっているが、類似団体や全国平均を大きく上回っている。比率が下がった要因として、各種充当可能基金の増加等により減少となった。今後、公債費等義務的経費の削減を中心とする行財政改革を進めるとともに、新規事業の実施等について総点検を図り、後世への負担を少しでも軽減するよう財政の健全化を図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89704</xdr:rowOff>
    </xdr:from>
    <xdr:to>
      <xdr:col>24</xdr:col>
      <xdr:colOff>558800</xdr:colOff>
      <xdr:row>19</xdr:row>
      <xdr:rowOff>42926</xdr:rowOff>
    </xdr:to>
    <xdr:cxnSp macro="">
      <xdr:nvCxnSpPr>
        <xdr:cNvPr id="433" name="直線コネクタ 432"/>
        <xdr:cNvCxnSpPr/>
      </xdr:nvCxnSpPr>
      <xdr:spPr>
        <a:xfrm flipV="1">
          <a:off x="16179800" y="3175804"/>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42926</xdr:rowOff>
    </xdr:from>
    <xdr:to>
      <xdr:col>23</xdr:col>
      <xdr:colOff>406400</xdr:colOff>
      <xdr:row>20</xdr:row>
      <xdr:rowOff>115189</xdr:rowOff>
    </xdr:to>
    <xdr:cxnSp macro="">
      <xdr:nvCxnSpPr>
        <xdr:cNvPr id="436" name="直線コネクタ 435"/>
        <xdr:cNvCxnSpPr/>
      </xdr:nvCxnSpPr>
      <xdr:spPr>
        <a:xfrm flipV="1">
          <a:off x="15290800" y="3300476"/>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161967</xdr:rowOff>
    </xdr:from>
    <xdr:to>
      <xdr:col>22</xdr:col>
      <xdr:colOff>203200</xdr:colOff>
      <xdr:row>20</xdr:row>
      <xdr:rowOff>115189</xdr:rowOff>
    </xdr:to>
    <xdr:cxnSp macro="">
      <xdr:nvCxnSpPr>
        <xdr:cNvPr id="439" name="直線コネクタ 438"/>
        <xdr:cNvCxnSpPr/>
      </xdr:nvCxnSpPr>
      <xdr:spPr>
        <a:xfrm>
          <a:off x="14401800" y="3419517"/>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161967</xdr:rowOff>
    </xdr:from>
    <xdr:to>
      <xdr:col>21</xdr:col>
      <xdr:colOff>0</xdr:colOff>
      <xdr:row>20</xdr:row>
      <xdr:rowOff>57277</xdr:rowOff>
    </xdr:to>
    <xdr:cxnSp macro="">
      <xdr:nvCxnSpPr>
        <xdr:cNvPr id="442" name="直線コネクタ 441"/>
        <xdr:cNvCxnSpPr/>
      </xdr:nvCxnSpPr>
      <xdr:spPr>
        <a:xfrm flipV="1">
          <a:off x="13512800" y="3419517"/>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38904</xdr:rowOff>
    </xdr:from>
    <xdr:to>
      <xdr:col>24</xdr:col>
      <xdr:colOff>609600</xdr:colOff>
      <xdr:row>18</xdr:row>
      <xdr:rowOff>140504</xdr:rowOff>
    </xdr:to>
    <xdr:sp macro="" textlink="">
      <xdr:nvSpPr>
        <xdr:cNvPr id="452" name="円/楕円 451"/>
        <xdr:cNvSpPr/>
      </xdr:nvSpPr>
      <xdr:spPr>
        <a:xfrm>
          <a:off x="169672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10981</xdr:rowOff>
    </xdr:from>
    <xdr:ext cx="762000" cy="259045"/>
    <xdr:sp macro="" textlink="">
      <xdr:nvSpPr>
        <xdr:cNvPr id="453" name="将来負担の状況該当値テキスト"/>
        <xdr:cNvSpPr txBox="1"/>
      </xdr:nvSpPr>
      <xdr:spPr>
        <a:xfrm>
          <a:off x="17106900" y="309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163576</xdr:rowOff>
    </xdr:from>
    <xdr:to>
      <xdr:col>23</xdr:col>
      <xdr:colOff>457200</xdr:colOff>
      <xdr:row>19</xdr:row>
      <xdr:rowOff>93726</xdr:rowOff>
    </xdr:to>
    <xdr:sp macro="" textlink="">
      <xdr:nvSpPr>
        <xdr:cNvPr id="454" name="円/楕円 453"/>
        <xdr:cNvSpPr/>
      </xdr:nvSpPr>
      <xdr:spPr>
        <a:xfrm>
          <a:off x="16129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78503</xdr:rowOff>
    </xdr:from>
    <xdr:ext cx="736600" cy="259045"/>
    <xdr:sp macro="" textlink="">
      <xdr:nvSpPr>
        <xdr:cNvPr id="455" name="テキスト ボックス 454"/>
        <xdr:cNvSpPr txBox="1"/>
      </xdr:nvSpPr>
      <xdr:spPr>
        <a:xfrm>
          <a:off x="15798800" y="333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64389</xdr:rowOff>
    </xdr:from>
    <xdr:to>
      <xdr:col>22</xdr:col>
      <xdr:colOff>254000</xdr:colOff>
      <xdr:row>20</xdr:row>
      <xdr:rowOff>165989</xdr:rowOff>
    </xdr:to>
    <xdr:sp macro="" textlink="">
      <xdr:nvSpPr>
        <xdr:cNvPr id="456" name="円/楕円 455"/>
        <xdr:cNvSpPr/>
      </xdr:nvSpPr>
      <xdr:spPr>
        <a:xfrm>
          <a:off x="15240000" y="34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150766</xdr:rowOff>
    </xdr:from>
    <xdr:ext cx="762000" cy="259045"/>
    <xdr:sp macro="" textlink="">
      <xdr:nvSpPr>
        <xdr:cNvPr id="457" name="テキスト ボックス 456"/>
        <xdr:cNvSpPr txBox="1"/>
      </xdr:nvSpPr>
      <xdr:spPr>
        <a:xfrm>
          <a:off x="14909800" y="357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111167</xdr:rowOff>
    </xdr:from>
    <xdr:to>
      <xdr:col>21</xdr:col>
      <xdr:colOff>50800</xdr:colOff>
      <xdr:row>20</xdr:row>
      <xdr:rowOff>41317</xdr:rowOff>
    </xdr:to>
    <xdr:sp macro="" textlink="">
      <xdr:nvSpPr>
        <xdr:cNvPr id="458" name="円/楕円 457"/>
        <xdr:cNvSpPr/>
      </xdr:nvSpPr>
      <xdr:spPr>
        <a:xfrm>
          <a:off x="143510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26094</xdr:rowOff>
    </xdr:from>
    <xdr:ext cx="762000" cy="259045"/>
    <xdr:sp macro="" textlink="">
      <xdr:nvSpPr>
        <xdr:cNvPr id="459" name="テキスト ボックス 458"/>
        <xdr:cNvSpPr txBox="1"/>
      </xdr:nvSpPr>
      <xdr:spPr>
        <a:xfrm>
          <a:off x="14020800" y="345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6477</xdr:rowOff>
    </xdr:from>
    <xdr:to>
      <xdr:col>19</xdr:col>
      <xdr:colOff>533400</xdr:colOff>
      <xdr:row>20</xdr:row>
      <xdr:rowOff>108077</xdr:rowOff>
    </xdr:to>
    <xdr:sp macro="" textlink="">
      <xdr:nvSpPr>
        <xdr:cNvPr id="460" name="円/楕円 459"/>
        <xdr:cNvSpPr/>
      </xdr:nvSpPr>
      <xdr:spPr>
        <a:xfrm>
          <a:off x="13462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92854</xdr:rowOff>
    </xdr:from>
    <xdr:ext cx="762000" cy="259045"/>
    <xdr:sp macro="" textlink="">
      <xdr:nvSpPr>
        <xdr:cNvPr id="461" name="テキスト ボックス 460"/>
        <xdr:cNvSpPr txBox="1"/>
      </xdr:nvSpPr>
      <xdr:spPr>
        <a:xfrm>
          <a:off x="13131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年度から「財政立て直し計画」に基づく人件費の削減を行っているため、類似団体平均を下回っているが、基本給の削減や新規採用の抑制を図り、人件費の適正化を図る。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165862</xdr:rowOff>
    </xdr:to>
    <xdr:cxnSp macro="">
      <xdr:nvCxnSpPr>
        <xdr:cNvPr id="64" name="直線コネクタ 63"/>
        <xdr:cNvCxnSpPr/>
      </xdr:nvCxnSpPr>
      <xdr:spPr>
        <a:xfrm flipV="1">
          <a:off x="3987800" y="57277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143002</xdr:rowOff>
    </xdr:from>
    <xdr:to>
      <xdr:col>5</xdr:col>
      <xdr:colOff>549275</xdr:colOff>
      <xdr:row>33</xdr:row>
      <xdr:rowOff>165862</xdr:rowOff>
    </xdr:to>
    <xdr:cxnSp macro="">
      <xdr:nvCxnSpPr>
        <xdr:cNvPr id="67" name="直線コネクタ 66"/>
        <xdr:cNvCxnSpPr/>
      </xdr:nvCxnSpPr>
      <xdr:spPr>
        <a:xfrm>
          <a:off x="3098800" y="5800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143002</xdr:rowOff>
    </xdr:from>
    <xdr:to>
      <xdr:col>4</xdr:col>
      <xdr:colOff>346075</xdr:colOff>
      <xdr:row>33</xdr:row>
      <xdr:rowOff>165862</xdr:rowOff>
    </xdr:to>
    <xdr:cxnSp macro="">
      <xdr:nvCxnSpPr>
        <xdr:cNvPr id="70" name="直線コネクタ 69"/>
        <xdr:cNvCxnSpPr/>
      </xdr:nvCxnSpPr>
      <xdr:spPr>
        <a:xfrm flipV="1">
          <a:off x="2209800" y="5800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165862</xdr:rowOff>
    </xdr:from>
    <xdr:to>
      <xdr:col>3</xdr:col>
      <xdr:colOff>142875</xdr:colOff>
      <xdr:row>34</xdr:row>
      <xdr:rowOff>3556</xdr:rowOff>
    </xdr:to>
    <xdr:cxnSp macro="">
      <xdr:nvCxnSpPr>
        <xdr:cNvPr id="73" name="直線コネクタ 72"/>
        <xdr:cNvCxnSpPr/>
      </xdr:nvCxnSpPr>
      <xdr:spPr>
        <a:xfrm flipV="1">
          <a:off x="1320800" y="58237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3" name="円/楕円 82"/>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35577</xdr:rowOff>
    </xdr:from>
    <xdr:ext cx="762000" cy="259045"/>
    <xdr:sp macro="" textlink="">
      <xdr:nvSpPr>
        <xdr:cNvPr id="84"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115062</xdr:rowOff>
    </xdr:from>
    <xdr:to>
      <xdr:col>5</xdr:col>
      <xdr:colOff>600075</xdr:colOff>
      <xdr:row>34</xdr:row>
      <xdr:rowOff>45212</xdr:rowOff>
    </xdr:to>
    <xdr:sp macro="" textlink="">
      <xdr:nvSpPr>
        <xdr:cNvPr id="85" name="円/楕円 84"/>
        <xdr:cNvSpPr/>
      </xdr:nvSpPr>
      <xdr:spPr>
        <a:xfrm>
          <a:off x="3937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55389</xdr:rowOff>
    </xdr:from>
    <xdr:ext cx="736600" cy="259045"/>
    <xdr:sp macro="" textlink="">
      <xdr:nvSpPr>
        <xdr:cNvPr id="86" name="テキスト ボックス 85"/>
        <xdr:cNvSpPr txBox="1"/>
      </xdr:nvSpPr>
      <xdr:spPr>
        <a:xfrm>
          <a:off x="3606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92202</xdr:rowOff>
    </xdr:from>
    <xdr:to>
      <xdr:col>4</xdr:col>
      <xdr:colOff>396875</xdr:colOff>
      <xdr:row>34</xdr:row>
      <xdr:rowOff>22352</xdr:rowOff>
    </xdr:to>
    <xdr:sp macro="" textlink="">
      <xdr:nvSpPr>
        <xdr:cNvPr id="87" name="円/楕円 86"/>
        <xdr:cNvSpPr/>
      </xdr:nvSpPr>
      <xdr:spPr>
        <a:xfrm>
          <a:off x="3048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32529</xdr:rowOff>
    </xdr:from>
    <xdr:ext cx="762000" cy="259045"/>
    <xdr:sp macro="" textlink="">
      <xdr:nvSpPr>
        <xdr:cNvPr id="88" name="テキスト ボックス 87"/>
        <xdr:cNvSpPr txBox="1"/>
      </xdr:nvSpPr>
      <xdr:spPr>
        <a:xfrm>
          <a:off x="2717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115062</xdr:rowOff>
    </xdr:from>
    <xdr:to>
      <xdr:col>3</xdr:col>
      <xdr:colOff>193675</xdr:colOff>
      <xdr:row>34</xdr:row>
      <xdr:rowOff>45212</xdr:rowOff>
    </xdr:to>
    <xdr:sp macro="" textlink="">
      <xdr:nvSpPr>
        <xdr:cNvPr id="89" name="円/楕円 88"/>
        <xdr:cNvSpPr/>
      </xdr:nvSpPr>
      <xdr:spPr>
        <a:xfrm>
          <a:off x="2159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55389</xdr:rowOff>
    </xdr:from>
    <xdr:ext cx="762000" cy="259045"/>
    <xdr:sp macro="" textlink="">
      <xdr:nvSpPr>
        <xdr:cNvPr id="90" name="テキスト ボックス 89"/>
        <xdr:cNvSpPr txBox="1"/>
      </xdr:nvSpPr>
      <xdr:spPr>
        <a:xfrm>
          <a:off x="1828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124206</xdr:rowOff>
    </xdr:from>
    <xdr:to>
      <xdr:col>1</xdr:col>
      <xdr:colOff>676275</xdr:colOff>
      <xdr:row>34</xdr:row>
      <xdr:rowOff>54356</xdr:rowOff>
    </xdr:to>
    <xdr:sp macro="" textlink="">
      <xdr:nvSpPr>
        <xdr:cNvPr id="91" name="円/楕円 90"/>
        <xdr:cNvSpPr/>
      </xdr:nvSpPr>
      <xdr:spPr>
        <a:xfrm>
          <a:off x="1270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64533</xdr:rowOff>
    </xdr:from>
    <xdr:ext cx="762000" cy="259045"/>
    <xdr:sp macro="" textlink="">
      <xdr:nvSpPr>
        <xdr:cNvPr id="92" name="テキスト ボックス 91"/>
        <xdr:cNvSpPr txBox="1"/>
      </xdr:nvSpPr>
      <xdr:spPr>
        <a:xfrm>
          <a:off x="939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物件費に関しては、昨年度に対し増加している。</a:t>
          </a:r>
          <a:endParaRPr kumimoji="1" lang="en-US" altLang="ja-JP" sz="1300">
            <a:latin typeface="ＭＳ Ｐゴシック"/>
          </a:endParaRPr>
        </a:p>
        <a:p>
          <a:r>
            <a:rPr kumimoji="1" lang="ja-JP" altLang="en-US" sz="1300">
              <a:latin typeface="ＭＳ Ｐゴシック"/>
            </a:rPr>
            <a:t>　今後も引き続き、事務事業の改善等物件費の抑制の徹底を図る。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156718</xdr:rowOff>
    </xdr:to>
    <xdr:cxnSp macro="">
      <xdr:nvCxnSpPr>
        <xdr:cNvPr id="122" name="直線コネクタ 121"/>
        <xdr:cNvCxnSpPr/>
      </xdr:nvCxnSpPr>
      <xdr:spPr>
        <a:xfrm>
          <a:off x="15671800" y="29022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88138</xdr:rowOff>
    </xdr:from>
    <xdr:to>
      <xdr:col>22</xdr:col>
      <xdr:colOff>565150</xdr:colOff>
      <xdr:row>16</xdr:row>
      <xdr:rowOff>159004</xdr:rowOff>
    </xdr:to>
    <xdr:cxnSp macro="">
      <xdr:nvCxnSpPr>
        <xdr:cNvPr id="125" name="直線コネクタ 124"/>
        <xdr:cNvCxnSpPr/>
      </xdr:nvCxnSpPr>
      <xdr:spPr>
        <a:xfrm>
          <a:off x="14782800" y="265988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170434</xdr:rowOff>
    </xdr:to>
    <xdr:cxnSp macro="">
      <xdr:nvCxnSpPr>
        <xdr:cNvPr id="128" name="直線コネクタ 127"/>
        <xdr:cNvCxnSpPr/>
      </xdr:nvCxnSpPr>
      <xdr:spPr>
        <a:xfrm flipV="1">
          <a:off x="13893800" y="26598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170434</xdr:rowOff>
    </xdr:from>
    <xdr:to>
      <xdr:col>20</xdr:col>
      <xdr:colOff>158750</xdr:colOff>
      <xdr:row>16</xdr:row>
      <xdr:rowOff>12700</xdr:rowOff>
    </xdr:to>
    <xdr:cxnSp macro="">
      <xdr:nvCxnSpPr>
        <xdr:cNvPr id="131" name="直線コネクタ 130"/>
        <xdr:cNvCxnSpPr/>
      </xdr:nvCxnSpPr>
      <xdr:spPr>
        <a:xfrm flipV="1">
          <a:off x="13004800" y="2742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105918</xdr:rowOff>
    </xdr:from>
    <xdr:to>
      <xdr:col>24</xdr:col>
      <xdr:colOff>82550</xdr:colOff>
      <xdr:row>18</xdr:row>
      <xdr:rowOff>36068</xdr:rowOff>
    </xdr:to>
    <xdr:sp macro="" textlink="">
      <xdr:nvSpPr>
        <xdr:cNvPr id="141" name="円/楕円 140"/>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77995</xdr:rowOff>
    </xdr:from>
    <xdr:ext cx="762000" cy="259045"/>
    <xdr:sp macro="" textlink="">
      <xdr:nvSpPr>
        <xdr:cNvPr id="142" name="物件費該当値テキスト"/>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3" name="円/楕円 142"/>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4" name="テキスト ボックス 143"/>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37338</xdr:rowOff>
    </xdr:from>
    <xdr:to>
      <xdr:col>21</xdr:col>
      <xdr:colOff>412750</xdr:colOff>
      <xdr:row>15</xdr:row>
      <xdr:rowOff>138938</xdr:rowOff>
    </xdr:to>
    <xdr:sp macro="" textlink="">
      <xdr:nvSpPr>
        <xdr:cNvPr id="145" name="円/楕円 144"/>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149115</xdr:rowOff>
    </xdr:from>
    <xdr:ext cx="762000" cy="259045"/>
    <xdr:sp macro="" textlink="">
      <xdr:nvSpPr>
        <xdr:cNvPr id="146" name="テキスト ボックス 145"/>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119634</xdr:rowOff>
    </xdr:from>
    <xdr:to>
      <xdr:col>20</xdr:col>
      <xdr:colOff>209550</xdr:colOff>
      <xdr:row>16</xdr:row>
      <xdr:rowOff>49784</xdr:rowOff>
    </xdr:to>
    <xdr:sp macro="" textlink="">
      <xdr:nvSpPr>
        <xdr:cNvPr id="147" name="円/楕円 146"/>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59961</xdr:rowOff>
    </xdr:from>
    <xdr:ext cx="762000" cy="259045"/>
    <xdr:sp macro="" textlink="">
      <xdr:nvSpPr>
        <xdr:cNvPr id="148" name="テキスト ボックス 147"/>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9" name="円/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抑制は難しいながらも、適正な財政運営に努め、類似団体平均より下回る割合まで数値の適正化を図ることができた。</a:t>
          </a:r>
          <a:endParaRPr kumimoji="1" lang="en-US" altLang="ja-JP" sz="1300">
            <a:latin typeface="ＭＳ Ｐゴシック"/>
          </a:endParaRPr>
        </a:p>
        <a:p>
          <a:r>
            <a:rPr kumimoji="1" lang="ja-JP" altLang="en-US" sz="1300">
              <a:latin typeface="ＭＳ Ｐゴシック"/>
            </a:rPr>
            <a:t>　今後も制度改正を見据えた中で検討を図る。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20865</xdr:rowOff>
    </xdr:to>
    <xdr:cxnSp macro="">
      <xdr:nvCxnSpPr>
        <xdr:cNvPr id="184" name="直線コネクタ 183"/>
        <xdr:cNvCxnSpPr/>
      </xdr:nvCxnSpPr>
      <xdr:spPr>
        <a:xfrm>
          <a:off x="3987800" y="9401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53522</xdr:rowOff>
    </xdr:to>
    <xdr:cxnSp macro="">
      <xdr:nvCxnSpPr>
        <xdr:cNvPr id="187" name="直線コネクタ 186"/>
        <xdr:cNvCxnSpPr/>
      </xdr:nvCxnSpPr>
      <xdr:spPr>
        <a:xfrm flipV="1">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53522</xdr:rowOff>
    </xdr:to>
    <xdr:cxnSp macro="">
      <xdr:nvCxnSpPr>
        <xdr:cNvPr id="190" name="直線コネクタ 189"/>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53522</xdr:rowOff>
    </xdr:to>
    <xdr:cxnSp macro="">
      <xdr:nvCxnSpPr>
        <xdr:cNvPr id="193" name="直線コネクタ 192"/>
        <xdr:cNvCxnSpPr/>
      </xdr:nvCxnSpPr>
      <xdr:spPr>
        <a:xfrm flipV="1">
          <a:off x="1320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3" name="円/楕円 202"/>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4"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5" name="円/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7" name="円/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8" name="テキスト ボックス 20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09" name="円/楕円 208"/>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0" name="テキスト ボックス 209"/>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1" name="円/楕円 210"/>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2" name="テキスト ボックス 211"/>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中期財政計画に基づき適正な財政運営に努めた結果が表れ、この数年間を通じて類似団体平均を下回っている。</a:t>
          </a:r>
          <a:endParaRPr kumimoji="1" lang="en-US" altLang="ja-JP" sz="1300">
            <a:latin typeface="ＭＳ Ｐゴシック"/>
          </a:endParaRPr>
        </a:p>
        <a:p>
          <a:r>
            <a:rPr kumimoji="1" lang="ja-JP" altLang="en-US" sz="1300">
              <a:latin typeface="ＭＳ Ｐゴシック"/>
            </a:rPr>
            <a:t>　今後も継続して収支の健全化を図り、適正な財政運営に努める。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142240</xdr:rowOff>
    </xdr:to>
    <xdr:cxnSp macro="">
      <xdr:nvCxnSpPr>
        <xdr:cNvPr id="244" name="直線コネクタ 243"/>
        <xdr:cNvCxnSpPr/>
      </xdr:nvCxnSpPr>
      <xdr:spPr>
        <a:xfrm>
          <a:off x="15671800" y="9362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55</xdr:row>
      <xdr:rowOff>1270</xdr:rowOff>
    </xdr:to>
    <xdr:cxnSp macro="">
      <xdr:nvCxnSpPr>
        <xdr:cNvPr id="247" name="直線コネクタ 246"/>
        <xdr:cNvCxnSpPr/>
      </xdr:nvCxnSpPr>
      <xdr:spPr>
        <a:xfrm flipV="1">
          <a:off x="14782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1270</xdr:rowOff>
    </xdr:to>
    <xdr:cxnSp macro="">
      <xdr:nvCxnSpPr>
        <xdr:cNvPr id="250" name="直線コネクタ 249"/>
        <xdr:cNvCxnSpPr/>
      </xdr:nvCxnSpPr>
      <xdr:spPr>
        <a:xfrm>
          <a:off x="13893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56</xdr:row>
      <xdr:rowOff>35560</xdr:rowOff>
    </xdr:to>
    <xdr:cxnSp macro="">
      <xdr:nvCxnSpPr>
        <xdr:cNvPr id="253" name="直線コネクタ 252"/>
        <xdr:cNvCxnSpPr/>
      </xdr:nvCxnSpPr>
      <xdr:spPr>
        <a:xfrm flipV="1">
          <a:off x="13004800" y="94005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3" name="円/楕円 262"/>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4"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5" name="円/楕円 264"/>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6" name="テキスト ボックス 265"/>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67" name="円/楕円 266"/>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68" name="テキスト ボックス 267"/>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69" name="円/楕円 268"/>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0" name="テキスト ボックス 269"/>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1" name="円/楕円 270"/>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2" name="テキスト ボックス 27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寿都町立寿都診療所の委託料が多大なため、抑制が難しいが昨年度よりも下回った。今後も類似団体平均の水準に近づけるよう努める。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152146</xdr:rowOff>
    </xdr:to>
    <xdr:cxnSp macro="">
      <xdr:nvCxnSpPr>
        <xdr:cNvPr id="302" name="直線コネクタ 301"/>
        <xdr:cNvCxnSpPr/>
      </xdr:nvCxnSpPr>
      <xdr:spPr>
        <a:xfrm flipV="1">
          <a:off x="15671800" y="629005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152146</xdr:rowOff>
    </xdr:to>
    <xdr:cxnSp macro="">
      <xdr:nvCxnSpPr>
        <xdr:cNvPr id="305" name="直線コネクタ 304"/>
        <xdr:cNvCxnSpPr/>
      </xdr:nvCxnSpPr>
      <xdr:spPr>
        <a:xfrm>
          <a:off x="14782800" y="63449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38</xdr:row>
      <xdr:rowOff>58420</xdr:rowOff>
    </xdr:to>
    <xdr:cxnSp macro="">
      <xdr:nvCxnSpPr>
        <xdr:cNvPr id="308" name="直線コネクタ 307"/>
        <xdr:cNvCxnSpPr/>
      </xdr:nvCxnSpPr>
      <xdr:spPr>
        <a:xfrm flipV="1">
          <a:off x="13893800" y="6344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58420</xdr:rowOff>
    </xdr:to>
    <xdr:cxnSp macro="">
      <xdr:nvCxnSpPr>
        <xdr:cNvPr id="311" name="直線コネクタ 310"/>
        <xdr:cNvCxnSpPr/>
      </xdr:nvCxnSpPr>
      <xdr:spPr>
        <a:xfrm>
          <a:off x="13004800" y="65140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1" name="円/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2"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3" name="円/楕円 322"/>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4" name="テキスト ボックス 323"/>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5" name="円/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26" name="テキスト ボックス 32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7" name="円/楕円 326"/>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8" name="テキスト ボックス 327"/>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29" name="円/楕円 328"/>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0" name="テキスト ボックス 329"/>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昨年度に比べ減少しているが、類似団体平均よりも大きく上回っている。</a:t>
          </a:r>
          <a:endParaRPr kumimoji="1" lang="en-US" altLang="ja-JP" sz="1300">
            <a:latin typeface="ＭＳ Ｐゴシック"/>
          </a:endParaRPr>
        </a:p>
        <a:p>
          <a:r>
            <a:rPr kumimoji="1" lang="ja-JP" altLang="en-US" sz="1300">
              <a:latin typeface="ＭＳ Ｐゴシック"/>
            </a:rPr>
            <a:t>　新規地方債発行の抑制を図るとともに、現在起債を発行している事業についても必要度を見極め、将来への負担を少なくするためにも抑制を図る。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100330</xdr:rowOff>
    </xdr:from>
    <xdr:to>
      <xdr:col>7</xdr:col>
      <xdr:colOff>15875</xdr:colOff>
      <xdr:row>78</xdr:row>
      <xdr:rowOff>111761</xdr:rowOff>
    </xdr:to>
    <xdr:cxnSp macro="">
      <xdr:nvCxnSpPr>
        <xdr:cNvPr id="362" name="直線コネクタ 361"/>
        <xdr:cNvCxnSpPr/>
      </xdr:nvCxnSpPr>
      <xdr:spPr>
        <a:xfrm flipV="1">
          <a:off x="3987800" y="13473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80</xdr:row>
      <xdr:rowOff>165100</xdr:rowOff>
    </xdr:to>
    <xdr:cxnSp macro="">
      <xdr:nvCxnSpPr>
        <xdr:cNvPr id="365" name="直線コネクタ 364"/>
        <xdr:cNvCxnSpPr/>
      </xdr:nvCxnSpPr>
      <xdr:spPr>
        <a:xfrm flipV="1">
          <a:off x="3098800" y="13484861"/>
          <a:ext cx="8890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80</xdr:row>
      <xdr:rowOff>165100</xdr:rowOff>
    </xdr:to>
    <xdr:cxnSp macro="">
      <xdr:nvCxnSpPr>
        <xdr:cNvPr id="368" name="直線コネクタ 367"/>
        <xdr:cNvCxnSpPr/>
      </xdr:nvCxnSpPr>
      <xdr:spPr>
        <a:xfrm>
          <a:off x="2209800" y="13538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115570</xdr:rowOff>
    </xdr:from>
    <xdr:to>
      <xdr:col>3</xdr:col>
      <xdr:colOff>142875</xdr:colOff>
      <xdr:row>78</xdr:row>
      <xdr:rowOff>165100</xdr:rowOff>
    </xdr:to>
    <xdr:cxnSp macro="">
      <xdr:nvCxnSpPr>
        <xdr:cNvPr id="371" name="直線コネクタ 370"/>
        <xdr:cNvCxnSpPr/>
      </xdr:nvCxnSpPr>
      <xdr:spPr>
        <a:xfrm>
          <a:off x="1320800" y="13488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49530</xdr:rowOff>
    </xdr:from>
    <xdr:to>
      <xdr:col>7</xdr:col>
      <xdr:colOff>66675</xdr:colOff>
      <xdr:row>78</xdr:row>
      <xdr:rowOff>151130</xdr:rowOff>
    </xdr:to>
    <xdr:sp macro="" textlink="">
      <xdr:nvSpPr>
        <xdr:cNvPr id="381" name="円/楕円 380"/>
        <xdr:cNvSpPr/>
      </xdr:nvSpPr>
      <xdr:spPr>
        <a:xfrm>
          <a:off x="4775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21607</xdr:rowOff>
    </xdr:from>
    <xdr:ext cx="762000" cy="259045"/>
    <xdr:sp macro="" textlink="">
      <xdr:nvSpPr>
        <xdr:cNvPr id="382" name="公債費該当値テキスト"/>
        <xdr:cNvSpPr txBox="1"/>
      </xdr:nvSpPr>
      <xdr:spPr>
        <a:xfrm>
          <a:off x="4914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83" name="円/楕円 382"/>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84" name="テキスト ボックス 383"/>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85" name="円/楕円 384"/>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86" name="テキスト ボックス 385"/>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87" name="円/楕円 386"/>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8" name="テキスト ボックス 387"/>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64770</xdr:rowOff>
    </xdr:from>
    <xdr:to>
      <xdr:col>1</xdr:col>
      <xdr:colOff>676275</xdr:colOff>
      <xdr:row>78</xdr:row>
      <xdr:rowOff>166370</xdr:rowOff>
    </xdr:to>
    <xdr:sp macro="" textlink="">
      <xdr:nvSpPr>
        <xdr:cNvPr id="389" name="円/楕円 388"/>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151147</xdr:rowOff>
    </xdr:from>
    <xdr:ext cx="762000" cy="259045"/>
    <xdr:sp macro="" textlink="">
      <xdr:nvSpPr>
        <xdr:cNvPr id="390" name="テキスト ボックス 389"/>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「財政立て直し計画」に基づく財政運営の結果が表れ、類似団体平均を下回っている。</a:t>
          </a:r>
          <a:endParaRPr kumimoji="1" lang="en-US" altLang="ja-JP" sz="1300">
            <a:latin typeface="ＭＳ Ｐゴシック"/>
          </a:endParaRPr>
        </a:p>
        <a:p>
          <a:r>
            <a:rPr kumimoji="1" lang="ja-JP" altLang="en-US" sz="1300">
              <a:latin typeface="ＭＳ Ｐゴシック"/>
            </a:rPr>
            <a:t>　今後とも、財政リスク軽減のため、継続して財政の適正化に努める。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118835</xdr:rowOff>
    </xdr:from>
    <xdr:to>
      <xdr:col>24</xdr:col>
      <xdr:colOff>31750</xdr:colOff>
      <xdr:row>76</xdr:row>
      <xdr:rowOff>15966</xdr:rowOff>
    </xdr:to>
    <xdr:cxnSp macro="">
      <xdr:nvCxnSpPr>
        <xdr:cNvPr id="425" name="直線コネクタ 424"/>
        <xdr:cNvCxnSpPr/>
      </xdr:nvCxnSpPr>
      <xdr:spPr>
        <a:xfrm flipV="1">
          <a:off x="15671800" y="129775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107406</xdr:rowOff>
    </xdr:from>
    <xdr:to>
      <xdr:col>22</xdr:col>
      <xdr:colOff>565150</xdr:colOff>
      <xdr:row>76</xdr:row>
      <xdr:rowOff>15966</xdr:rowOff>
    </xdr:to>
    <xdr:cxnSp macro="">
      <xdr:nvCxnSpPr>
        <xdr:cNvPr id="428" name="直線コネクタ 427"/>
        <xdr:cNvCxnSpPr/>
      </xdr:nvCxnSpPr>
      <xdr:spPr>
        <a:xfrm>
          <a:off x="14782800" y="1279470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107406</xdr:rowOff>
    </xdr:from>
    <xdr:to>
      <xdr:col>21</xdr:col>
      <xdr:colOff>361950</xdr:colOff>
      <xdr:row>75</xdr:row>
      <xdr:rowOff>158024</xdr:rowOff>
    </xdr:to>
    <xdr:cxnSp macro="">
      <xdr:nvCxnSpPr>
        <xdr:cNvPr id="431" name="直線コネクタ 430"/>
        <xdr:cNvCxnSpPr/>
      </xdr:nvCxnSpPr>
      <xdr:spPr>
        <a:xfrm flipV="1">
          <a:off x="13893800" y="1279470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158024</xdr:rowOff>
    </xdr:from>
    <xdr:to>
      <xdr:col>20</xdr:col>
      <xdr:colOff>158750</xdr:colOff>
      <xdr:row>76</xdr:row>
      <xdr:rowOff>64951</xdr:rowOff>
    </xdr:to>
    <xdr:cxnSp macro="">
      <xdr:nvCxnSpPr>
        <xdr:cNvPr id="434" name="直線コネクタ 433"/>
        <xdr:cNvCxnSpPr/>
      </xdr:nvCxnSpPr>
      <xdr:spPr>
        <a:xfrm flipV="1">
          <a:off x="13004800" y="130167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68035</xdr:rowOff>
    </xdr:from>
    <xdr:to>
      <xdr:col>24</xdr:col>
      <xdr:colOff>82550</xdr:colOff>
      <xdr:row>75</xdr:row>
      <xdr:rowOff>169636</xdr:rowOff>
    </xdr:to>
    <xdr:sp macro="" textlink="">
      <xdr:nvSpPr>
        <xdr:cNvPr id="444" name="円/楕円 443"/>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84562</xdr:rowOff>
    </xdr:from>
    <xdr:ext cx="762000" cy="259045"/>
    <xdr:sp macro="" textlink="">
      <xdr:nvSpPr>
        <xdr:cNvPr id="445" name="公債費以外該当値テキスト"/>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136616</xdr:rowOff>
    </xdr:from>
    <xdr:to>
      <xdr:col>22</xdr:col>
      <xdr:colOff>615950</xdr:colOff>
      <xdr:row>76</xdr:row>
      <xdr:rowOff>66765</xdr:rowOff>
    </xdr:to>
    <xdr:sp macro="" textlink="">
      <xdr:nvSpPr>
        <xdr:cNvPr id="446" name="円/楕円 445"/>
        <xdr:cNvSpPr/>
      </xdr:nvSpPr>
      <xdr:spPr>
        <a:xfrm>
          <a:off x="15621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76943</xdr:rowOff>
    </xdr:from>
    <xdr:ext cx="736600" cy="259045"/>
    <xdr:sp macro="" textlink="">
      <xdr:nvSpPr>
        <xdr:cNvPr id="447" name="テキスト ボックス 446"/>
        <xdr:cNvSpPr txBox="1"/>
      </xdr:nvSpPr>
      <xdr:spPr>
        <a:xfrm>
          <a:off x="15290800" y="1276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56606</xdr:rowOff>
    </xdr:from>
    <xdr:to>
      <xdr:col>21</xdr:col>
      <xdr:colOff>412750</xdr:colOff>
      <xdr:row>74</xdr:row>
      <xdr:rowOff>158206</xdr:rowOff>
    </xdr:to>
    <xdr:sp macro="" textlink="">
      <xdr:nvSpPr>
        <xdr:cNvPr id="448" name="円/楕円 447"/>
        <xdr:cNvSpPr/>
      </xdr:nvSpPr>
      <xdr:spPr>
        <a:xfrm>
          <a:off x="14732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168383</xdr:rowOff>
    </xdr:from>
    <xdr:ext cx="762000" cy="259045"/>
    <xdr:sp macro="" textlink="">
      <xdr:nvSpPr>
        <xdr:cNvPr id="449" name="テキスト ボックス 448"/>
        <xdr:cNvSpPr txBox="1"/>
      </xdr:nvSpPr>
      <xdr:spPr>
        <a:xfrm>
          <a:off x="14401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107224</xdr:rowOff>
    </xdr:from>
    <xdr:to>
      <xdr:col>20</xdr:col>
      <xdr:colOff>209550</xdr:colOff>
      <xdr:row>76</xdr:row>
      <xdr:rowOff>37374</xdr:rowOff>
    </xdr:to>
    <xdr:sp macro="" textlink="">
      <xdr:nvSpPr>
        <xdr:cNvPr id="450" name="円/楕円 449"/>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47551</xdr:rowOff>
    </xdr:from>
    <xdr:ext cx="762000" cy="259045"/>
    <xdr:sp macro="" textlink="">
      <xdr:nvSpPr>
        <xdr:cNvPr id="451" name="テキスト ボックス 450"/>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14151</xdr:rowOff>
    </xdr:from>
    <xdr:to>
      <xdr:col>19</xdr:col>
      <xdr:colOff>6350</xdr:colOff>
      <xdr:row>76</xdr:row>
      <xdr:rowOff>115751</xdr:rowOff>
    </xdr:to>
    <xdr:sp macro="" textlink="">
      <xdr:nvSpPr>
        <xdr:cNvPr id="452" name="円/楕円 451"/>
        <xdr:cNvSpPr/>
      </xdr:nvSpPr>
      <xdr:spPr>
        <a:xfrm>
          <a:off x="12954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125928</xdr:rowOff>
    </xdr:from>
    <xdr:ext cx="762000" cy="259045"/>
    <xdr:sp macro="" textlink="">
      <xdr:nvSpPr>
        <xdr:cNvPr id="453" name="テキスト ボックス 452"/>
        <xdr:cNvSpPr txBox="1"/>
      </xdr:nvSpPr>
      <xdr:spPr>
        <a:xfrm>
          <a:off x="12623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北海道寿都町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42334</xdr:rowOff>
    </xdr:from>
    <xdr:to>
      <xdr:col>4</xdr:col>
      <xdr:colOff>1117600</xdr:colOff>
      <xdr:row>18</xdr:row>
      <xdr:rowOff>61769</xdr:rowOff>
    </xdr:to>
    <xdr:cxnSp macro="">
      <xdr:nvCxnSpPr>
        <xdr:cNvPr id="51" name="直線コネクタ 50"/>
        <xdr:cNvCxnSpPr/>
      </xdr:nvCxnSpPr>
      <xdr:spPr bwMode="auto">
        <a:xfrm flipV="1">
          <a:off x="5003800" y="3176059"/>
          <a:ext cx="647700" cy="19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27111</xdr:rowOff>
    </xdr:from>
    <xdr:ext cx="762000" cy="259045"/>
    <xdr:sp macro="" textlink="">
      <xdr:nvSpPr>
        <xdr:cNvPr id="52" name="人口1人当たり決算額の推移平均値テキスト130"/>
        <xdr:cNvSpPr txBox="1"/>
      </xdr:nvSpPr>
      <xdr:spPr>
        <a:xfrm>
          <a:off x="5740400" y="3160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61769</xdr:rowOff>
    </xdr:from>
    <xdr:to>
      <xdr:col>4</xdr:col>
      <xdr:colOff>469900</xdr:colOff>
      <xdr:row>18</xdr:row>
      <xdr:rowOff>82517</xdr:rowOff>
    </xdr:to>
    <xdr:cxnSp macro="">
      <xdr:nvCxnSpPr>
        <xdr:cNvPr id="54" name="直線コネクタ 53"/>
        <xdr:cNvCxnSpPr/>
      </xdr:nvCxnSpPr>
      <xdr:spPr bwMode="auto">
        <a:xfrm flipV="1">
          <a:off x="4305300" y="3195494"/>
          <a:ext cx="698500" cy="20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82517</xdr:rowOff>
    </xdr:from>
    <xdr:to>
      <xdr:col>3</xdr:col>
      <xdr:colOff>904875</xdr:colOff>
      <xdr:row>18</xdr:row>
      <xdr:rowOff>96579</xdr:rowOff>
    </xdr:to>
    <xdr:cxnSp macro="">
      <xdr:nvCxnSpPr>
        <xdr:cNvPr id="57" name="直線コネクタ 56"/>
        <xdr:cNvCxnSpPr/>
      </xdr:nvCxnSpPr>
      <xdr:spPr bwMode="auto">
        <a:xfrm flipV="1">
          <a:off x="3606800" y="3216242"/>
          <a:ext cx="698500" cy="1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96579</xdr:rowOff>
    </xdr:from>
    <xdr:to>
      <xdr:col>3</xdr:col>
      <xdr:colOff>206375</xdr:colOff>
      <xdr:row>18</xdr:row>
      <xdr:rowOff>117353</xdr:rowOff>
    </xdr:to>
    <xdr:cxnSp macro="">
      <xdr:nvCxnSpPr>
        <xdr:cNvPr id="60" name="直線コネクタ 59"/>
        <xdr:cNvCxnSpPr/>
      </xdr:nvCxnSpPr>
      <xdr:spPr bwMode="auto">
        <a:xfrm flipV="1">
          <a:off x="2908300" y="3230304"/>
          <a:ext cx="698500" cy="2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162984</xdr:rowOff>
    </xdr:from>
    <xdr:to>
      <xdr:col>5</xdr:col>
      <xdr:colOff>34925</xdr:colOff>
      <xdr:row>18</xdr:row>
      <xdr:rowOff>93134</xdr:rowOff>
    </xdr:to>
    <xdr:sp macro="" textlink="">
      <xdr:nvSpPr>
        <xdr:cNvPr id="70" name="円/楕円 69"/>
        <xdr:cNvSpPr/>
      </xdr:nvSpPr>
      <xdr:spPr bwMode="auto">
        <a:xfrm>
          <a:off x="5600700" y="312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8061</xdr:rowOff>
    </xdr:from>
    <xdr:ext cx="762000" cy="259045"/>
    <xdr:sp macro="" textlink="">
      <xdr:nvSpPr>
        <xdr:cNvPr id="71" name="人口1人当たり決算額の推移該当値テキスト130"/>
        <xdr:cNvSpPr txBox="1"/>
      </xdr:nvSpPr>
      <xdr:spPr>
        <a:xfrm>
          <a:off x="5740400" y="297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266,018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10969</xdr:rowOff>
    </xdr:from>
    <xdr:to>
      <xdr:col>4</xdr:col>
      <xdr:colOff>520700</xdr:colOff>
      <xdr:row>18</xdr:row>
      <xdr:rowOff>112569</xdr:rowOff>
    </xdr:to>
    <xdr:sp macro="" textlink="">
      <xdr:nvSpPr>
        <xdr:cNvPr id="72" name="円/楕円 71"/>
        <xdr:cNvSpPr/>
      </xdr:nvSpPr>
      <xdr:spPr bwMode="auto">
        <a:xfrm>
          <a:off x="4953000" y="314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122746</xdr:rowOff>
    </xdr:from>
    <xdr:ext cx="736600" cy="259045"/>
    <xdr:sp macro="" textlink="">
      <xdr:nvSpPr>
        <xdr:cNvPr id="73" name="テキスト ボックス 72"/>
        <xdr:cNvSpPr txBox="1"/>
      </xdr:nvSpPr>
      <xdr:spPr>
        <a:xfrm>
          <a:off x="4622800" y="291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31717</xdr:rowOff>
    </xdr:from>
    <xdr:to>
      <xdr:col>3</xdr:col>
      <xdr:colOff>955675</xdr:colOff>
      <xdr:row>18</xdr:row>
      <xdr:rowOff>133317</xdr:rowOff>
    </xdr:to>
    <xdr:sp macro="" textlink="">
      <xdr:nvSpPr>
        <xdr:cNvPr id="74" name="円/楕円 73"/>
        <xdr:cNvSpPr/>
      </xdr:nvSpPr>
      <xdr:spPr bwMode="auto">
        <a:xfrm>
          <a:off x="4254500" y="31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118094</xdr:rowOff>
    </xdr:from>
    <xdr:ext cx="762000" cy="259045"/>
    <xdr:sp macro="" textlink="">
      <xdr:nvSpPr>
        <xdr:cNvPr id="75" name="テキスト ボックス 74"/>
        <xdr:cNvSpPr txBox="1"/>
      </xdr:nvSpPr>
      <xdr:spPr>
        <a:xfrm>
          <a:off x="3924300" y="325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45779</xdr:rowOff>
    </xdr:from>
    <xdr:to>
      <xdr:col>3</xdr:col>
      <xdr:colOff>257175</xdr:colOff>
      <xdr:row>18</xdr:row>
      <xdr:rowOff>147379</xdr:rowOff>
    </xdr:to>
    <xdr:sp macro="" textlink="">
      <xdr:nvSpPr>
        <xdr:cNvPr id="76" name="円/楕円 75"/>
        <xdr:cNvSpPr/>
      </xdr:nvSpPr>
      <xdr:spPr bwMode="auto">
        <a:xfrm>
          <a:off x="3556000" y="317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132156</xdr:rowOff>
    </xdr:from>
    <xdr:ext cx="762000" cy="259045"/>
    <xdr:sp macro="" textlink="">
      <xdr:nvSpPr>
        <xdr:cNvPr id="77" name="テキスト ボックス 76"/>
        <xdr:cNvSpPr txBox="1"/>
      </xdr:nvSpPr>
      <xdr:spPr>
        <a:xfrm>
          <a:off x="3225800" y="326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66553</xdr:rowOff>
    </xdr:from>
    <xdr:to>
      <xdr:col>2</xdr:col>
      <xdr:colOff>692150</xdr:colOff>
      <xdr:row>18</xdr:row>
      <xdr:rowOff>168153</xdr:rowOff>
    </xdr:to>
    <xdr:sp macro="" textlink="">
      <xdr:nvSpPr>
        <xdr:cNvPr id="78" name="円/楕円 77"/>
        <xdr:cNvSpPr/>
      </xdr:nvSpPr>
      <xdr:spPr bwMode="auto">
        <a:xfrm>
          <a:off x="2857500" y="320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152930</xdr:rowOff>
    </xdr:from>
    <xdr:ext cx="762000" cy="259045"/>
    <xdr:sp macro="" textlink="">
      <xdr:nvSpPr>
        <xdr:cNvPr id="79" name="テキスト ボックス 78"/>
        <xdr:cNvSpPr txBox="1"/>
      </xdr:nvSpPr>
      <xdr:spPr>
        <a:xfrm>
          <a:off x="2527300" y="328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220,075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99747</xdr:rowOff>
    </xdr:from>
    <xdr:to>
      <xdr:col>4</xdr:col>
      <xdr:colOff>1117600</xdr:colOff>
      <xdr:row>35</xdr:row>
      <xdr:rowOff>106353</xdr:rowOff>
    </xdr:to>
    <xdr:cxnSp macro="">
      <xdr:nvCxnSpPr>
        <xdr:cNvPr id="110" name="直線コネクタ 109"/>
        <xdr:cNvCxnSpPr/>
      </xdr:nvCxnSpPr>
      <xdr:spPr bwMode="auto">
        <a:xfrm>
          <a:off x="5003800" y="6710097"/>
          <a:ext cx="647700" cy="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335332</xdr:rowOff>
    </xdr:from>
    <xdr:to>
      <xdr:col>4</xdr:col>
      <xdr:colOff>469900</xdr:colOff>
      <xdr:row>35</xdr:row>
      <xdr:rowOff>99747</xdr:rowOff>
    </xdr:to>
    <xdr:cxnSp macro="">
      <xdr:nvCxnSpPr>
        <xdr:cNvPr id="113" name="直線コネクタ 112"/>
        <xdr:cNvCxnSpPr/>
      </xdr:nvCxnSpPr>
      <xdr:spPr bwMode="auto">
        <a:xfrm>
          <a:off x="4305300" y="6602782"/>
          <a:ext cx="698500" cy="10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335332</xdr:rowOff>
    </xdr:from>
    <xdr:to>
      <xdr:col>3</xdr:col>
      <xdr:colOff>904875</xdr:colOff>
      <xdr:row>35</xdr:row>
      <xdr:rowOff>7693</xdr:rowOff>
    </xdr:to>
    <xdr:cxnSp macro="">
      <xdr:nvCxnSpPr>
        <xdr:cNvPr id="116" name="直線コネクタ 115"/>
        <xdr:cNvCxnSpPr/>
      </xdr:nvCxnSpPr>
      <xdr:spPr bwMode="auto">
        <a:xfrm flipV="1">
          <a:off x="3606800" y="6602782"/>
          <a:ext cx="698500" cy="1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3350</xdr:rowOff>
    </xdr:from>
    <xdr:to>
      <xdr:col>3</xdr:col>
      <xdr:colOff>206375</xdr:colOff>
      <xdr:row>35</xdr:row>
      <xdr:rowOff>7693</xdr:rowOff>
    </xdr:to>
    <xdr:cxnSp macro="">
      <xdr:nvCxnSpPr>
        <xdr:cNvPr id="119" name="直線コネクタ 118"/>
        <xdr:cNvCxnSpPr/>
      </xdr:nvCxnSpPr>
      <xdr:spPr bwMode="auto">
        <a:xfrm>
          <a:off x="2908300" y="6613700"/>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55553</xdr:rowOff>
    </xdr:from>
    <xdr:to>
      <xdr:col>5</xdr:col>
      <xdr:colOff>34925</xdr:colOff>
      <xdr:row>35</xdr:row>
      <xdr:rowOff>157153</xdr:rowOff>
    </xdr:to>
    <xdr:sp macro="" textlink="">
      <xdr:nvSpPr>
        <xdr:cNvPr id="129" name="円/楕円 128"/>
        <xdr:cNvSpPr/>
      </xdr:nvSpPr>
      <xdr:spPr bwMode="auto">
        <a:xfrm>
          <a:off x="5600700" y="66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243530</xdr:rowOff>
    </xdr:from>
    <xdr:ext cx="762000" cy="259045"/>
    <xdr:sp macro="" textlink="">
      <xdr:nvSpPr>
        <xdr:cNvPr id="130" name="人口1人当たり決算額の推移該当値テキスト445"/>
        <xdr:cNvSpPr txBox="1"/>
      </xdr:nvSpPr>
      <xdr:spPr>
        <a:xfrm>
          <a:off x="5740400" y="651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48947</xdr:rowOff>
    </xdr:from>
    <xdr:to>
      <xdr:col>4</xdr:col>
      <xdr:colOff>520700</xdr:colOff>
      <xdr:row>35</xdr:row>
      <xdr:rowOff>150547</xdr:rowOff>
    </xdr:to>
    <xdr:sp macro="" textlink="">
      <xdr:nvSpPr>
        <xdr:cNvPr id="131" name="円/楕円 130"/>
        <xdr:cNvSpPr/>
      </xdr:nvSpPr>
      <xdr:spPr bwMode="auto">
        <a:xfrm>
          <a:off x="4953000" y="665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160723</xdr:rowOff>
    </xdr:from>
    <xdr:ext cx="736600" cy="259045"/>
    <xdr:sp macro="" textlink="">
      <xdr:nvSpPr>
        <xdr:cNvPr id="132" name="テキスト ボックス 131"/>
        <xdr:cNvSpPr txBox="1"/>
      </xdr:nvSpPr>
      <xdr:spPr>
        <a:xfrm>
          <a:off x="4622800" y="642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284532</xdr:rowOff>
    </xdr:from>
    <xdr:to>
      <xdr:col>3</xdr:col>
      <xdr:colOff>955675</xdr:colOff>
      <xdr:row>35</xdr:row>
      <xdr:rowOff>43232</xdr:rowOff>
    </xdr:to>
    <xdr:sp macro="" textlink="">
      <xdr:nvSpPr>
        <xdr:cNvPr id="133" name="円/楕円 132"/>
        <xdr:cNvSpPr/>
      </xdr:nvSpPr>
      <xdr:spPr bwMode="auto">
        <a:xfrm>
          <a:off x="4254500" y="655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53409</xdr:rowOff>
    </xdr:from>
    <xdr:ext cx="762000" cy="259045"/>
    <xdr:sp macro="" textlink="">
      <xdr:nvSpPr>
        <xdr:cNvPr id="134" name="テキスト ボックス 133"/>
        <xdr:cNvSpPr txBox="1"/>
      </xdr:nvSpPr>
      <xdr:spPr>
        <a:xfrm>
          <a:off x="3924300" y="632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299793</xdr:rowOff>
    </xdr:from>
    <xdr:to>
      <xdr:col>3</xdr:col>
      <xdr:colOff>257175</xdr:colOff>
      <xdr:row>35</xdr:row>
      <xdr:rowOff>58493</xdr:rowOff>
    </xdr:to>
    <xdr:sp macro="" textlink="">
      <xdr:nvSpPr>
        <xdr:cNvPr id="135" name="円/楕円 134"/>
        <xdr:cNvSpPr/>
      </xdr:nvSpPr>
      <xdr:spPr bwMode="auto">
        <a:xfrm>
          <a:off x="3556000" y="656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68671</xdr:rowOff>
    </xdr:from>
    <xdr:ext cx="762000" cy="259045"/>
    <xdr:sp macro="" textlink="">
      <xdr:nvSpPr>
        <xdr:cNvPr id="136" name="テキスト ボックス 135"/>
        <xdr:cNvSpPr txBox="1"/>
      </xdr:nvSpPr>
      <xdr:spPr>
        <a:xfrm>
          <a:off x="3225800" y="633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295450</xdr:rowOff>
    </xdr:from>
    <xdr:to>
      <xdr:col>2</xdr:col>
      <xdr:colOff>692150</xdr:colOff>
      <xdr:row>35</xdr:row>
      <xdr:rowOff>54150</xdr:rowOff>
    </xdr:to>
    <xdr:sp macro="" textlink="">
      <xdr:nvSpPr>
        <xdr:cNvPr id="137" name="円/楕円 136"/>
        <xdr:cNvSpPr/>
      </xdr:nvSpPr>
      <xdr:spPr bwMode="auto">
        <a:xfrm>
          <a:off x="2857500" y="656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64327</xdr:rowOff>
    </xdr:from>
    <xdr:ext cx="762000" cy="259045"/>
    <xdr:sp macro="" textlink="">
      <xdr:nvSpPr>
        <xdr:cNvPr id="138" name="テキスト ボックス 137"/>
        <xdr:cNvSpPr txBox="1"/>
      </xdr:nvSpPr>
      <xdr:spPr>
        <a:xfrm>
          <a:off x="2527300" y="633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89,545</a:t>
          </a:r>
          <a:endParaRPr kumimoji="1" lang="ja-JP" altLang="en-US" sz="1000" b="1">
            <a:solidFill>
              <a:srgbClr val="FF0000"/>
            </a:solidFill>
            <a:latin typeface="ＭＳ Ｐゴシック"/>
          </a:endParaRPr>
        </a:p>
      </xdr:txBody>
    </xdr:sp>
    <xdr:clientData/>
  </xdr:oneCellAnchor>
</xdr:wsDr>
</file>

<file path=xl/drawings/drawing8.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北海道寿都町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
3,051
95.25
5,271,642
5,227,579
44,063
2,101,220
6,868,495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157128</xdr:rowOff>
    </xdr:from>
    <xdr:to>
      <xdr:col>6</xdr:col>
      <xdr:colOff>511175</xdr:colOff>
      <xdr:row>38</xdr:row>
      <xdr:rowOff>6152</xdr:rowOff>
    </xdr:to>
    <xdr:cxnSp macro="">
      <xdr:nvCxnSpPr>
        <xdr:cNvPr id="62" name="直線コネクタ 61"/>
        <xdr:cNvCxnSpPr/>
      </xdr:nvCxnSpPr>
      <xdr:spPr>
        <a:xfrm>
          <a:off x="3797300" y="6500778"/>
          <a:ext cx="8382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157128</xdr:rowOff>
    </xdr:from>
    <xdr:to>
      <xdr:col>5</xdr:col>
      <xdr:colOff>358775</xdr:colOff>
      <xdr:row>38</xdr:row>
      <xdr:rowOff>8482</xdr:rowOff>
    </xdr:to>
    <xdr:cxnSp macro="">
      <xdr:nvCxnSpPr>
        <xdr:cNvPr id="65" name="直線コネクタ 64"/>
        <xdr:cNvCxnSpPr/>
      </xdr:nvCxnSpPr>
      <xdr:spPr>
        <a:xfrm flipV="1">
          <a:off x="2908300" y="6500778"/>
          <a:ext cx="8890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8482</xdr:rowOff>
    </xdr:from>
    <xdr:to>
      <xdr:col>4</xdr:col>
      <xdr:colOff>155575</xdr:colOff>
      <xdr:row>38</xdr:row>
      <xdr:rowOff>16584</xdr:rowOff>
    </xdr:to>
    <xdr:cxnSp macro="">
      <xdr:nvCxnSpPr>
        <xdr:cNvPr id="68" name="直線コネクタ 67"/>
        <xdr:cNvCxnSpPr/>
      </xdr:nvCxnSpPr>
      <xdr:spPr>
        <a:xfrm flipV="1">
          <a:off x="2019300" y="6523582"/>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16584</xdr:rowOff>
    </xdr:from>
    <xdr:to>
      <xdr:col>2</xdr:col>
      <xdr:colOff>638175</xdr:colOff>
      <xdr:row>38</xdr:row>
      <xdr:rowOff>24126</xdr:rowOff>
    </xdr:to>
    <xdr:cxnSp macro="">
      <xdr:nvCxnSpPr>
        <xdr:cNvPr id="71" name="直線コネクタ 70"/>
        <xdr:cNvCxnSpPr/>
      </xdr:nvCxnSpPr>
      <xdr:spPr>
        <a:xfrm flipV="1">
          <a:off x="1130300" y="6531684"/>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126802</xdr:rowOff>
    </xdr:from>
    <xdr:to>
      <xdr:col>6</xdr:col>
      <xdr:colOff>561975</xdr:colOff>
      <xdr:row>38</xdr:row>
      <xdr:rowOff>56952</xdr:rowOff>
    </xdr:to>
    <xdr:sp macro="" textlink="">
      <xdr:nvSpPr>
        <xdr:cNvPr id="81" name="円/楕円 80"/>
        <xdr:cNvSpPr/>
      </xdr:nvSpPr>
      <xdr:spPr>
        <a:xfrm>
          <a:off x="4584700" y="64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105229</xdr:rowOff>
    </xdr:from>
    <xdr:ext cx="599010" cy="259045"/>
    <xdr:sp macro="" textlink="">
      <xdr:nvSpPr>
        <xdr:cNvPr id="82" name="人件費該当値テキスト"/>
        <xdr:cNvSpPr txBox="1"/>
      </xdr:nvSpPr>
      <xdr:spPr>
        <a:xfrm>
          <a:off x="4686300" y="644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106328</xdr:rowOff>
    </xdr:from>
    <xdr:to>
      <xdr:col>5</xdr:col>
      <xdr:colOff>409575</xdr:colOff>
      <xdr:row>38</xdr:row>
      <xdr:rowOff>36478</xdr:rowOff>
    </xdr:to>
    <xdr:sp macro="" textlink="">
      <xdr:nvSpPr>
        <xdr:cNvPr id="83" name="円/楕円 82"/>
        <xdr:cNvSpPr/>
      </xdr:nvSpPr>
      <xdr:spPr>
        <a:xfrm>
          <a:off x="3746500" y="64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27605</xdr:rowOff>
    </xdr:from>
    <xdr:ext cx="599010" cy="259045"/>
    <xdr:sp macro="" textlink="">
      <xdr:nvSpPr>
        <xdr:cNvPr id="84" name="テキスト ボックス 83"/>
        <xdr:cNvSpPr txBox="1"/>
      </xdr:nvSpPr>
      <xdr:spPr>
        <a:xfrm>
          <a:off x="3497794" y="654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129132</xdr:rowOff>
    </xdr:from>
    <xdr:to>
      <xdr:col>4</xdr:col>
      <xdr:colOff>206375</xdr:colOff>
      <xdr:row>38</xdr:row>
      <xdr:rowOff>59282</xdr:rowOff>
    </xdr:to>
    <xdr:sp macro="" textlink="">
      <xdr:nvSpPr>
        <xdr:cNvPr id="85" name="円/楕円 84"/>
        <xdr:cNvSpPr/>
      </xdr:nvSpPr>
      <xdr:spPr>
        <a:xfrm>
          <a:off x="2857500" y="64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50409</xdr:rowOff>
    </xdr:from>
    <xdr:ext cx="599010" cy="259045"/>
    <xdr:sp macro="" textlink="">
      <xdr:nvSpPr>
        <xdr:cNvPr id="86" name="テキスト ボックス 85"/>
        <xdr:cNvSpPr txBox="1"/>
      </xdr:nvSpPr>
      <xdr:spPr>
        <a:xfrm>
          <a:off x="2608794" y="65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137234</xdr:rowOff>
    </xdr:from>
    <xdr:to>
      <xdr:col>3</xdr:col>
      <xdr:colOff>3175</xdr:colOff>
      <xdr:row>38</xdr:row>
      <xdr:rowOff>67384</xdr:rowOff>
    </xdr:to>
    <xdr:sp macro="" textlink="">
      <xdr:nvSpPr>
        <xdr:cNvPr id="87" name="円/楕円 86"/>
        <xdr:cNvSpPr/>
      </xdr:nvSpPr>
      <xdr:spPr>
        <a:xfrm>
          <a:off x="1968500" y="64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58511</xdr:rowOff>
    </xdr:from>
    <xdr:ext cx="599010" cy="259045"/>
    <xdr:sp macro="" textlink="">
      <xdr:nvSpPr>
        <xdr:cNvPr id="88" name="テキスト ボックス 87"/>
        <xdr:cNvSpPr txBox="1"/>
      </xdr:nvSpPr>
      <xdr:spPr>
        <a:xfrm>
          <a:off x="1719794" y="65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144776</xdr:rowOff>
    </xdr:from>
    <xdr:to>
      <xdr:col>1</xdr:col>
      <xdr:colOff>485775</xdr:colOff>
      <xdr:row>38</xdr:row>
      <xdr:rowOff>74926</xdr:rowOff>
    </xdr:to>
    <xdr:sp macro="" textlink="">
      <xdr:nvSpPr>
        <xdr:cNvPr id="89" name="円/楕円 88"/>
        <xdr:cNvSpPr/>
      </xdr:nvSpPr>
      <xdr:spPr>
        <a:xfrm>
          <a:off x="1079500" y="64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66053</xdr:rowOff>
    </xdr:from>
    <xdr:ext cx="599010" cy="259045"/>
    <xdr:sp macro="" textlink="">
      <xdr:nvSpPr>
        <xdr:cNvPr id="90" name="テキスト ボックス 89"/>
        <xdr:cNvSpPr txBox="1"/>
      </xdr:nvSpPr>
      <xdr:spPr>
        <a:xfrm>
          <a:off x="830794" y="658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146453</xdr:rowOff>
    </xdr:from>
    <xdr:to>
      <xdr:col>6</xdr:col>
      <xdr:colOff>511175</xdr:colOff>
      <xdr:row>57</xdr:row>
      <xdr:rowOff>80956</xdr:rowOff>
    </xdr:to>
    <xdr:cxnSp macro="">
      <xdr:nvCxnSpPr>
        <xdr:cNvPr id="115" name="直線コネクタ 114"/>
        <xdr:cNvCxnSpPr/>
      </xdr:nvCxnSpPr>
      <xdr:spPr>
        <a:xfrm flipV="1">
          <a:off x="3797300" y="9747653"/>
          <a:ext cx="838200" cy="10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80956</xdr:rowOff>
    </xdr:from>
    <xdr:to>
      <xdr:col>5</xdr:col>
      <xdr:colOff>358775</xdr:colOff>
      <xdr:row>57</xdr:row>
      <xdr:rowOff>117156</xdr:rowOff>
    </xdr:to>
    <xdr:cxnSp macro="">
      <xdr:nvCxnSpPr>
        <xdr:cNvPr id="118" name="直線コネクタ 117"/>
        <xdr:cNvCxnSpPr/>
      </xdr:nvCxnSpPr>
      <xdr:spPr>
        <a:xfrm flipV="1">
          <a:off x="2908300" y="9853606"/>
          <a:ext cx="889000" cy="3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117156</xdr:rowOff>
    </xdr:from>
    <xdr:to>
      <xdr:col>4</xdr:col>
      <xdr:colOff>155575</xdr:colOff>
      <xdr:row>57</xdr:row>
      <xdr:rowOff>126678</xdr:rowOff>
    </xdr:to>
    <xdr:cxnSp macro="">
      <xdr:nvCxnSpPr>
        <xdr:cNvPr id="121" name="直線コネクタ 120"/>
        <xdr:cNvCxnSpPr/>
      </xdr:nvCxnSpPr>
      <xdr:spPr>
        <a:xfrm flipV="1">
          <a:off x="2019300" y="9889806"/>
          <a:ext cx="889000" cy="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126678</xdr:rowOff>
    </xdr:from>
    <xdr:to>
      <xdr:col>2</xdr:col>
      <xdr:colOff>638175</xdr:colOff>
      <xdr:row>57</xdr:row>
      <xdr:rowOff>133729</xdr:rowOff>
    </xdr:to>
    <xdr:cxnSp macro="">
      <xdr:nvCxnSpPr>
        <xdr:cNvPr id="124" name="直線コネクタ 123"/>
        <xdr:cNvCxnSpPr/>
      </xdr:nvCxnSpPr>
      <xdr:spPr>
        <a:xfrm flipV="1">
          <a:off x="1130300" y="9899328"/>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95653</xdr:rowOff>
    </xdr:from>
    <xdr:to>
      <xdr:col>6</xdr:col>
      <xdr:colOff>561975</xdr:colOff>
      <xdr:row>57</xdr:row>
      <xdr:rowOff>25803</xdr:rowOff>
    </xdr:to>
    <xdr:sp macro="" textlink="">
      <xdr:nvSpPr>
        <xdr:cNvPr id="134" name="円/楕円 133"/>
        <xdr:cNvSpPr/>
      </xdr:nvSpPr>
      <xdr:spPr>
        <a:xfrm>
          <a:off x="4584700" y="96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118530</xdr:rowOff>
    </xdr:from>
    <xdr:ext cx="599010" cy="259045"/>
    <xdr:sp macro="" textlink="">
      <xdr:nvSpPr>
        <xdr:cNvPr id="135" name="物件費該当値テキスト"/>
        <xdr:cNvSpPr txBox="1"/>
      </xdr:nvSpPr>
      <xdr:spPr>
        <a:xfrm>
          <a:off x="4686300" y="954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30156</xdr:rowOff>
    </xdr:from>
    <xdr:to>
      <xdr:col>5</xdr:col>
      <xdr:colOff>409575</xdr:colOff>
      <xdr:row>57</xdr:row>
      <xdr:rowOff>131756</xdr:rowOff>
    </xdr:to>
    <xdr:sp macro="" textlink="">
      <xdr:nvSpPr>
        <xdr:cNvPr id="136" name="円/楕円 135"/>
        <xdr:cNvSpPr/>
      </xdr:nvSpPr>
      <xdr:spPr>
        <a:xfrm>
          <a:off x="3746500" y="98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122883</xdr:rowOff>
    </xdr:from>
    <xdr:ext cx="599010" cy="259045"/>
    <xdr:sp macro="" textlink="">
      <xdr:nvSpPr>
        <xdr:cNvPr id="137" name="テキスト ボックス 136"/>
        <xdr:cNvSpPr txBox="1"/>
      </xdr:nvSpPr>
      <xdr:spPr>
        <a:xfrm>
          <a:off x="3497794" y="989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66356</xdr:rowOff>
    </xdr:from>
    <xdr:to>
      <xdr:col>4</xdr:col>
      <xdr:colOff>206375</xdr:colOff>
      <xdr:row>57</xdr:row>
      <xdr:rowOff>167956</xdr:rowOff>
    </xdr:to>
    <xdr:sp macro="" textlink="">
      <xdr:nvSpPr>
        <xdr:cNvPr id="138" name="円/楕円 137"/>
        <xdr:cNvSpPr/>
      </xdr:nvSpPr>
      <xdr:spPr>
        <a:xfrm>
          <a:off x="2857500" y="9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159083</xdr:rowOff>
    </xdr:from>
    <xdr:ext cx="599010" cy="259045"/>
    <xdr:sp macro="" textlink="">
      <xdr:nvSpPr>
        <xdr:cNvPr id="139" name="テキスト ボックス 138"/>
        <xdr:cNvSpPr txBox="1"/>
      </xdr:nvSpPr>
      <xdr:spPr>
        <a:xfrm>
          <a:off x="2608794" y="99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75878</xdr:rowOff>
    </xdr:from>
    <xdr:to>
      <xdr:col>3</xdr:col>
      <xdr:colOff>3175</xdr:colOff>
      <xdr:row>58</xdr:row>
      <xdr:rowOff>6028</xdr:rowOff>
    </xdr:to>
    <xdr:sp macro="" textlink="">
      <xdr:nvSpPr>
        <xdr:cNvPr id="140" name="円/楕円 139"/>
        <xdr:cNvSpPr/>
      </xdr:nvSpPr>
      <xdr:spPr>
        <a:xfrm>
          <a:off x="1968500" y="98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168605</xdr:rowOff>
    </xdr:from>
    <xdr:ext cx="599010" cy="259045"/>
    <xdr:sp macro="" textlink="">
      <xdr:nvSpPr>
        <xdr:cNvPr id="141" name="テキスト ボックス 140"/>
        <xdr:cNvSpPr txBox="1"/>
      </xdr:nvSpPr>
      <xdr:spPr>
        <a:xfrm>
          <a:off x="1719794" y="994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82929</xdr:rowOff>
    </xdr:from>
    <xdr:to>
      <xdr:col>1</xdr:col>
      <xdr:colOff>485775</xdr:colOff>
      <xdr:row>58</xdr:row>
      <xdr:rowOff>13079</xdr:rowOff>
    </xdr:to>
    <xdr:sp macro="" textlink="">
      <xdr:nvSpPr>
        <xdr:cNvPr id="142" name="円/楕円 141"/>
        <xdr:cNvSpPr/>
      </xdr:nvSpPr>
      <xdr:spPr>
        <a:xfrm>
          <a:off x="1079500" y="98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4206</xdr:rowOff>
    </xdr:from>
    <xdr:ext cx="599010" cy="259045"/>
    <xdr:sp macro="" textlink="">
      <xdr:nvSpPr>
        <xdr:cNvPr id="143" name="テキスト ボックス 142"/>
        <xdr:cNvSpPr txBox="1"/>
      </xdr:nvSpPr>
      <xdr:spPr>
        <a:xfrm>
          <a:off x="830794" y="99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7066</xdr:rowOff>
    </xdr:from>
    <xdr:to>
      <xdr:col>6</xdr:col>
      <xdr:colOff>511175</xdr:colOff>
      <xdr:row>78</xdr:row>
      <xdr:rowOff>16128</xdr:rowOff>
    </xdr:to>
    <xdr:cxnSp macro="">
      <xdr:nvCxnSpPr>
        <xdr:cNvPr id="170" name="直線コネクタ 169"/>
        <xdr:cNvCxnSpPr/>
      </xdr:nvCxnSpPr>
      <xdr:spPr>
        <a:xfrm>
          <a:off x="3797300" y="13380166"/>
          <a:ext cx="8382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963</xdr:rowOff>
    </xdr:from>
    <xdr:to>
      <xdr:col>5</xdr:col>
      <xdr:colOff>358775</xdr:colOff>
      <xdr:row>78</xdr:row>
      <xdr:rowOff>7066</xdr:rowOff>
    </xdr:to>
    <xdr:cxnSp macro="">
      <xdr:nvCxnSpPr>
        <xdr:cNvPr id="173" name="直線コネクタ 172"/>
        <xdr:cNvCxnSpPr/>
      </xdr:nvCxnSpPr>
      <xdr:spPr>
        <a:xfrm>
          <a:off x="2908300" y="13374063"/>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963</xdr:rowOff>
    </xdr:from>
    <xdr:to>
      <xdr:col>4</xdr:col>
      <xdr:colOff>155575</xdr:colOff>
      <xdr:row>78</xdr:row>
      <xdr:rowOff>2804</xdr:rowOff>
    </xdr:to>
    <xdr:cxnSp macro="">
      <xdr:nvCxnSpPr>
        <xdr:cNvPr id="176" name="直線コネクタ 175"/>
        <xdr:cNvCxnSpPr/>
      </xdr:nvCxnSpPr>
      <xdr:spPr>
        <a:xfrm flipV="1">
          <a:off x="2019300" y="13374063"/>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2804</xdr:rowOff>
    </xdr:from>
    <xdr:to>
      <xdr:col>2</xdr:col>
      <xdr:colOff>638175</xdr:colOff>
      <xdr:row>78</xdr:row>
      <xdr:rowOff>10449</xdr:rowOff>
    </xdr:to>
    <xdr:cxnSp macro="">
      <xdr:nvCxnSpPr>
        <xdr:cNvPr id="179" name="直線コネクタ 178"/>
        <xdr:cNvCxnSpPr/>
      </xdr:nvCxnSpPr>
      <xdr:spPr>
        <a:xfrm flipV="1">
          <a:off x="1130300" y="13375904"/>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136778</xdr:rowOff>
    </xdr:from>
    <xdr:to>
      <xdr:col>6</xdr:col>
      <xdr:colOff>561975</xdr:colOff>
      <xdr:row>78</xdr:row>
      <xdr:rowOff>66928</xdr:rowOff>
    </xdr:to>
    <xdr:sp macro="" textlink="">
      <xdr:nvSpPr>
        <xdr:cNvPr id="189" name="円/楕円 188"/>
        <xdr:cNvSpPr/>
      </xdr:nvSpPr>
      <xdr:spPr>
        <a:xfrm>
          <a:off x="4584700" y="133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96155</xdr:rowOff>
    </xdr:from>
    <xdr:ext cx="534377" cy="259045"/>
    <xdr:sp macro="" textlink="">
      <xdr:nvSpPr>
        <xdr:cNvPr id="190" name="維持補修費該当値テキスト"/>
        <xdr:cNvSpPr txBox="1"/>
      </xdr:nvSpPr>
      <xdr:spPr>
        <a:xfrm>
          <a:off x="4686300" y="131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127716</xdr:rowOff>
    </xdr:from>
    <xdr:to>
      <xdr:col>5</xdr:col>
      <xdr:colOff>409575</xdr:colOff>
      <xdr:row>78</xdr:row>
      <xdr:rowOff>57866</xdr:rowOff>
    </xdr:to>
    <xdr:sp macro="" textlink="">
      <xdr:nvSpPr>
        <xdr:cNvPr id="191" name="円/楕円 190"/>
        <xdr:cNvSpPr/>
      </xdr:nvSpPr>
      <xdr:spPr>
        <a:xfrm>
          <a:off x="3746500" y="133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74393</xdr:rowOff>
    </xdr:from>
    <xdr:ext cx="534377" cy="259045"/>
    <xdr:sp macro="" textlink="">
      <xdr:nvSpPr>
        <xdr:cNvPr id="192" name="テキスト ボックス 191"/>
        <xdr:cNvSpPr txBox="1"/>
      </xdr:nvSpPr>
      <xdr:spPr>
        <a:xfrm>
          <a:off x="3530111" y="131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121613</xdr:rowOff>
    </xdr:from>
    <xdr:to>
      <xdr:col>4</xdr:col>
      <xdr:colOff>206375</xdr:colOff>
      <xdr:row>78</xdr:row>
      <xdr:rowOff>51763</xdr:rowOff>
    </xdr:to>
    <xdr:sp macro="" textlink="">
      <xdr:nvSpPr>
        <xdr:cNvPr id="193" name="円/楕円 192"/>
        <xdr:cNvSpPr/>
      </xdr:nvSpPr>
      <xdr:spPr>
        <a:xfrm>
          <a:off x="2857500" y="13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68290</xdr:rowOff>
    </xdr:from>
    <xdr:ext cx="534377" cy="259045"/>
    <xdr:sp macro="" textlink="">
      <xdr:nvSpPr>
        <xdr:cNvPr id="194" name="テキスト ボックス 193"/>
        <xdr:cNvSpPr txBox="1"/>
      </xdr:nvSpPr>
      <xdr:spPr>
        <a:xfrm>
          <a:off x="2641111" y="1309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123454</xdr:rowOff>
    </xdr:from>
    <xdr:to>
      <xdr:col>3</xdr:col>
      <xdr:colOff>3175</xdr:colOff>
      <xdr:row>78</xdr:row>
      <xdr:rowOff>53604</xdr:rowOff>
    </xdr:to>
    <xdr:sp macro="" textlink="">
      <xdr:nvSpPr>
        <xdr:cNvPr id="195" name="円/楕円 194"/>
        <xdr:cNvSpPr/>
      </xdr:nvSpPr>
      <xdr:spPr>
        <a:xfrm>
          <a:off x="1968500" y="133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70131</xdr:rowOff>
    </xdr:from>
    <xdr:ext cx="534377" cy="259045"/>
    <xdr:sp macro="" textlink="">
      <xdr:nvSpPr>
        <xdr:cNvPr id="196" name="テキスト ボックス 195"/>
        <xdr:cNvSpPr txBox="1"/>
      </xdr:nvSpPr>
      <xdr:spPr>
        <a:xfrm>
          <a:off x="1752111" y="1310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131099</xdr:rowOff>
    </xdr:from>
    <xdr:to>
      <xdr:col>1</xdr:col>
      <xdr:colOff>485775</xdr:colOff>
      <xdr:row>78</xdr:row>
      <xdr:rowOff>61249</xdr:rowOff>
    </xdr:to>
    <xdr:sp macro="" textlink="">
      <xdr:nvSpPr>
        <xdr:cNvPr id="197" name="円/楕円 196"/>
        <xdr:cNvSpPr/>
      </xdr:nvSpPr>
      <xdr:spPr>
        <a:xfrm>
          <a:off x="1079500" y="133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77776</xdr:rowOff>
    </xdr:from>
    <xdr:ext cx="534377" cy="259045"/>
    <xdr:sp macro="" textlink="">
      <xdr:nvSpPr>
        <xdr:cNvPr id="198" name="テキスト ボックス 197"/>
        <xdr:cNvSpPr txBox="1"/>
      </xdr:nvSpPr>
      <xdr:spPr>
        <a:xfrm>
          <a:off x="863111" y="131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74595</xdr:rowOff>
    </xdr:from>
    <xdr:to>
      <xdr:col>6</xdr:col>
      <xdr:colOff>511175</xdr:colOff>
      <xdr:row>96</xdr:row>
      <xdr:rowOff>96098</xdr:rowOff>
    </xdr:to>
    <xdr:cxnSp macro="">
      <xdr:nvCxnSpPr>
        <xdr:cNvPr id="227" name="直線コネクタ 226"/>
        <xdr:cNvCxnSpPr/>
      </xdr:nvCxnSpPr>
      <xdr:spPr>
        <a:xfrm flipV="1">
          <a:off x="3797300" y="16533795"/>
          <a:ext cx="8382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95870</xdr:rowOff>
    </xdr:from>
    <xdr:to>
      <xdr:col>5</xdr:col>
      <xdr:colOff>358775</xdr:colOff>
      <xdr:row>96</xdr:row>
      <xdr:rowOff>96098</xdr:rowOff>
    </xdr:to>
    <xdr:cxnSp macro="">
      <xdr:nvCxnSpPr>
        <xdr:cNvPr id="230" name="直線コネクタ 229"/>
        <xdr:cNvCxnSpPr/>
      </xdr:nvCxnSpPr>
      <xdr:spPr>
        <a:xfrm>
          <a:off x="2908300" y="165550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95870</xdr:rowOff>
    </xdr:from>
    <xdr:to>
      <xdr:col>4</xdr:col>
      <xdr:colOff>155575</xdr:colOff>
      <xdr:row>96</xdr:row>
      <xdr:rowOff>115605</xdr:rowOff>
    </xdr:to>
    <xdr:cxnSp macro="">
      <xdr:nvCxnSpPr>
        <xdr:cNvPr id="233" name="直線コネクタ 232"/>
        <xdr:cNvCxnSpPr/>
      </xdr:nvCxnSpPr>
      <xdr:spPr>
        <a:xfrm flipV="1">
          <a:off x="2019300" y="16555070"/>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115605</xdr:rowOff>
    </xdr:from>
    <xdr:to>
      <xdr:col>2</xdr:col>
      <xdr:colOff>638175</xdr:colOff>
      <xdr:row>96</xdr:row>
      <xdr:rowOff>134519</xdr:rowOff>
    </xdr:to>
    <xdr:cxnSp macro="">
      <xdr:nvCxnSpPr>
        <xdr:cNvPr id="236" name="直線コネクタ 235"/>
        <xdr:cNvCxnSpPr/>
      </xdr:nvCxnSpPr>
      <xdr:spPr>
        <a:xfrm flipV="1">
          <a:off x="1130300" y="16574805"/>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23795</xdr:rowOff>
    </xdr:from>
    <xdr:to>
      <xdr:col>6</xdr:col>
      <xdr:colOff>561975</xdr:colOff>
      <xdr:row>96</xdr:row>
      <xdr:rowOff>125395</xdr:rowOff>
    </xdr:to>
    <xdr:sp macro="" textlink="">
      <xdr:nvSpPr>
        <xdr:cNvPr id="246" name="円/楕円 245"/>
        <xdr:cNvSpPr/>
      </xdr:nvSpPr>
      <xdr:spPr>
        <a:xfrm>
          <a:off x="4584700" y="164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2222</xdr:rowOff>
    </xdr:from>
    <xdr:ext cx="534377" cy="259045"/>
    <xdr:sp macro="" textlink="">
      <xdr:nvSpPr>
        <xdr:cNvPr id="247" name="扶助費該当値テキスト"/>
        <xdr:cNvSpPr txBox="1"/>
      </xdr:nvSpPr>
      <xdr:spPr>
        <a:xfrm>
          <a:off x="4686300" y="164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45298</xdr:rowOff>
    </xdr:from>
    <xdr:to>
      <xdr:col>5</xdr:col>
      <xdr:colOff>409575</xdr:colOff>
      <xdr:row>96</xdr:row>
      <xdr:rowOff>146898</xdr:rowOff>
    </xdr:to>
    <xdr:sp macro="" textlink="">
      <xdr:nvSpPr>
        <xdr:cNvPr id="248" name="円/楕円 247"/>
        <xdr:cNvSpPr/>
      </xdr:nvSpPr>
      <xdr:spPr>
        <a:xfrm>
          <a:off x="3746500" y="165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138025</xdr:rowOff>
    </xdr:from>
    <xdr:ext cx="534377" cy="259045"/>
    <xdr:sp macro="" textlink="">
      <xdr:nvSpPr>
        <xdr:cNvPr id="249" name="テキスト ボックス 248"/>
        <xdr:cNvSpPr txBox="1"/>
      </xdr:nvSpPr>
      <xdr:spPr>
        <a:xfrm>
          <a:off x="3530111" y="165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45070</xdr:rowOff>
    </xdr:from>
    <xdr:to>
      <xdr:col>4</xdr:col>
      <xdr:colOff>206375</xdr:colOff>
      <xdr:row>96</xdr:row>
      <xdr:rowOff>146670</xdr:rowOff>
    </xdr:to>
    <xdr:sp macro="" textlink="">
      <xdr:nvSpPr>
        <xdr:cNvPr id="250" name="円/楕円 249"/>
        <xdr:cNvSpPr/>
      </xdr:nvSpPr>
      <xdr:spPr>
        <a:xfrm>
          <a:off x="2857500" y="165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137797</xdr:rowOff>
    </xdr:from>
    <xdr:ext cx="534377" cy="259045"/>
    <xdr:sp macro="" textlink="">
      <xdr:nvSpPr>
        <xdr:cNvPr id="251" name="テキスト ボックス 250"/>
        <xdr:cNvSpPr txBox="1"/>
      </xdr:nvSpPr>
      <xdr:spPr>
        <a:xfrm>
          <a:off x="2641111" y="165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64805</xdr:rowOff>
    </xdr:from>
    <xdr:to>
      <xdr:col>3</xdr:col>
      <xdr:colOff>3175</xdr:colOff>
      <xdr:row>96</xdr:row>
      <xdr:rowOff>166405</xdr:rowOff>
    </xdr:to>
    <xdr:sp macro="" textlink="">
      <xdr:nvSpPr>
        <xdr:cNvPr id="252" name="円/楕円 251"/>
        <xdr:cNvSpPr/>
      </xdr:nvSpPr>
      <xdr:spPr>
        <a:xfrm>
          <a:off x="1968500" y="165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11482</xdr:rowOff>
    </xdr:from>
    <xdr:ext cx="534377" cy="259045"/>
    <xdr:sp macro="" textlink="">
      <xdr:nvSpPr>
        <xdr:cNvPr id="253" name="テキスト ボックス 252"/>
        <xdr:cNvSpPr txBox="1"/>
      </xdr:nvSpPr>
      <xdr:spPr>
        <a:xfrm>
          <a:off x="1752111" y="1629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83719</xdr:rowOff>
    </xdr:from>
    <xdr:to>
      <xdr:col>1</xdr:col>
      <xdr:colOff>485775</xdr:colOff>
      <xdr:row>97</xdr:row>
      <xdr:rowOff>13869</xdr:rowOff>
    </xdr:to>
    <xdr:sp macro="" textlink="">
      <xdr:nvSpPr>
        <xdr:cNvPr id="254" name="円/楕円 253"/>
        <xdr:cNvSpPr/>
      </xdr:nvSpPr>
      <xdr:spPr>
        <a:xfrm>
          <a:off x="1079500" y="165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4996</xdr:rowOff>
    </xdr:from>
    <xdr:ext cx="534377" cy="259045"/>
    <xdr:sp macro="" textlink="">
      <xdr:nvSpPr>
        <xdr:cNvPr id="255" name="テキスト ボックス 254"/>
        <xdr:cNvSpPr txBox="1"/>
      </xdr:nvSpPr>
      <xdr:spPr>
        <a:xfrm>
          <a:off x="863111" y="166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85564</xdr:rowOff>
    </xdr:from>
    <xdr:to>
      <xdr:col>15</xdr:col>
      <xdr:colOff>180975</xdr:colOff>
      <xdr:row>36</xdr:row>
      <xdr:rowOff>84499</xdr:rowOff>
    </xdr:to>
    <xdr:cxnSp macro="">
      <xdr:nvCxnSpPr>
        <xdr:cNvPr id="286" name="直線コネクタ 285"/>
        <xdr:cNvCxnSpPr/>
      </xdr:nvCxnSpPr>
      <xdr:spPr>
        <a:xfrm>
          <a:off x="9639300" y="6086314"/>
          <a:ext cx="838200" cy="17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26331</xdr:rowOff>
    </xdr:from>
    <xdr:to>
      <xdr:col>14</xdr:col>
      <xdr:colOff>28575</xdr:colOff>
      <xdr:row>35</xdr:row>
      <xdr:rowOff>85564</xdr:rowOff>
    </xdr:to>
    <xdr:cxnSp macro="">
      <xdr:nvCxnSpPr>
        <xdr:cNvPr id="289" name="直線コネクタ 288"/>
        <xdr:cNvCxnSpPr/>
      </xdr:nvCxnSpPr>
      <xdr:spPr>
        <a:xfrm>
          <a:off x="8750300" y="6027081"/>
          <a:ext cx="889000" cy="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26331</xdr:rowOff>
    </xdr:from>
    <xdr:to>
      <xdr:col>12</xdr:col>
      <xdr:colOff>511175</xdr:colOff>
      <xdr:row>35</xdr:row>
      <xdr:rowOff>170199</xdr:rowOff>
    </xdr:to>
    <xdr:cxnSp macro="">
      <xdr:nvCxnSpPr>
        <xdr:cNvPr id="292" name="直線コネクタ 291"/>
        <xdr:cNvCxnSpPr/>
      </xdr:nvCxnSpPr>
      <xdr:spPr>
        <a:xfrm flipV="1">
          <a:off x="7861300" y="6027081"/>
          <a:ext cx="889000" cy="1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170199</xdr:rowOff>
    </xdr:from>
    <xdr:to>
      <xdr:col>11</xdr:col>
      <xdr:colOff>307975</xdr:colOff>
      <xdr:row>36</xdr:row>
      <xdr:rowOff>2135</xdr:rowOff>
    </xdr:to>
    <xdr:cxnSp macro="">
      <xdr:nvCxnSpPr>
        <xdr:cNvPr id="295" name="直線コネクタ 294"/>
        <xdr:cNvCxnSpPr/>
      </xdr:nvCxnSpPr>
      <xdr:spPr>
        <a:xfrm flipV="1">
          <a:off x="6972300" y="6170949"/>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33699</xdr:rowOff>
    </xdr:from>
    <xdr:to>
      <xdr:col>15</xdr:col>
      <xdr:colOff>231775</xdr:colOff>
      <xdr:row>36</xdr:row>
      <xdr:rowOff>135299</xdr:rowOff>
    </xdr:to>
    <xdr:sp macro="" textlink="">
      <xdr:nvSpPr>
        <xdr:cNvPr id="305" name="円/楕円 304"/>
        <xdr:cNvSpPr/>
      </xdr:nvSpPr>
      <xdr:spPr>
        <a:xfrm>
          <a:off x="10426700" y="62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12126</xdr:rowOff>
    </xdr:from>
    <xdr:ext cx="599010" cy="259045"/>
    <xdr:sp macro="" textlink="">
      <xdr:nvSpPr>
        <xdr:cNvPr id="306" name="補助費等該当値テキスト"/>
        <xdr:cNvSpPr txBox="1"/>
      </xdr:nvSpPr>
      <xdr:spPr>
        <a:xfrm>
          <a:off x="10528300" y="618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34764</xdr:rowOff>
    </xdr:from>
    <xdr:to>
      <xdr:col>14</xdr:col>
      <xdr:colOff>79375</xdr:colOff>
      <xdr:row>35</xdr:row>
      <xdr:rowOff>136364</xdr:rowOff>
    </xdr:to>
    <xdr:sp macro="" textlink="">
      <xdr:nvSpPr>
        <xdr:cNvPr id="307" name="円/楕円 306"/>
        <xdr:cNvSpPr/>
      </xdr:nvSpPr>
      <xdr:spPr>
        <a:xfrm>
          <a:off x="9588500" y="60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152891</xdr:rowOff>
    </xdr:from>
    <xdr:ext cx="599010" cy="259045"/>
    <xdr:sp macro="" textlink="">
      <xdr:nvSpPr>
        <xdr:cNvPr id="308" name="テキスト ボックス 307"/>
        <xdr:cNvSpPr txBox="1"/>
      </xdr:nvSpPr>
      <xdr:spPr>
        <a:xfrm>
          <a:off x="9339794" y="581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146981</xdr:rowOff>
    </xdr:from>
    <xdr:to>
      <xdr:col>12</xdr:col>
      <xdr:colOff>561975</xdr:colOff>
      <xdr:row>35</xdr:row>
      <xdr:rowOff>77131</xdr:rowOff>
    </xdr:to>
    <xdr:sp macro="" textlink="">
      <xdr:nvSpPr>
        <xdr:cNvPr id="309" name="円/楕円 308"/>
        <xdr:cNvSpPr/>
      </xdr:nvSpPr>
      <xdr:spPr>
        <a:xfrm>
          <a:off x="8699500" y="59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93658</xdr:rowOff>
    </xdr:from>
    <xdr:ext cx="599010" cy="259045"/>
    <xdr:sp macro="" textlink="">
      <xdr:nvSpPr>
        <xdr:cNvPr id="310" name="テキスト ボックス 309"/>
        <xdr:cNvSpPr txBox="1"/>
      </xdr:nvSpPr>
      <xdr:spPr>
        <a:xfrm>
          <a:off x="8450794" y="575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119399</xdr:rowOff>
    </xdr:from>
    <xdr:to>
      <xdr:col>11</xdr:col>
      <xdr:colOff>358775</xdr:colOff>
      <xdr:row>36</xdr:row>
      <xdr:rowOff>49549</xdr:rowOff>
    </xdr:to>
    <xdr:sp macro="" textlink="">
      <xdr:nvSpPr>
        <xdr:cNvPr id="311" name="円/楕円 310"/>
        <xdr:cNvSpPr/>
      </xdr:nvSpPr>
      <xdr:spPr>
        <a:xfrm>
          <a:off x="7810500" y="61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66076</xdr:rowOff>
    </xdr:from>
    <xdr:ext cx="599010" cy="259045"/>
    <xdr:sp macro="" textlink="">
      <xdr:nvSpPr>
        <xdr:cNvPr id="312" name="テキスト ボックス 311"/>
        <xdr:cNvSpPr txBox="1"/>
      </xdr:nvSpPr>
      <xdr:spPr>
        <a:xfrm>
          <a:off x="7561794" y="589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122785</xdr:rowOff>
    </xdr:from>
    <xdr:to>
      <xdr:col>10</xdr:col>
      <xdr:colOff>155575</xdr:colOff>
      <xdr:row>36</xdr:row>
      <xdr:rowOff>52935</xdr:rowOff>
    </xdr:to>
    <xdr:sp macro="" textlink="">
      <xdr:nvSpPr>
        <xdr:cNvPr id="313" name="円/楕円 312"/>
        <xdr:cNvSpPr/>
      </xdr:nvSpPr>
      <xdr:spPr>
        <a:xfrm>
          <a:off x="6921500" y="61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69462</xdr:rowOff>
    </xdr:from>
    <xdr:ext cx="599010" cy="259045"/>
    <xdr:sp macro="" textlink="">
      <xdr:nvSpPr>
        <xdr:cNvPr id="314" name="テキスト ボックス 313"/>
        <xdr:cNvSpPr txBox="1"/>
      </xdr:nvSpPr>
      <xdr:spPr>
        <a:xfrm>
          <a:off x="6672794" y="589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65684</xdr:rowOff>
    </xdr:from>
    <xdr:to>
      <xdr:col>15</xdr:col>
      <xdr:colOff>180975</xdr:colOff>
      <xdr:row>58</xdr:row>
      <xdr:rowOff>116072</xdr:rowOff>
    </xdr:to>
    <xdr:cxnSp macro="">
      <xdr:nvCxnSpPr>
        <xdr:cNvPr id="343" name="直線コネクタ 342"/>
        <xdr:cNvCxnSpPr/>
      </xdr:nvCxnSpPr>
      <xdr:spPr>
        <a:xfrm flipV="1">
          <a:off x="9639300" y="10009784"/>
          <a:ext cx="8382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165523</xdr:rowOff>
    </xdr:from>
    <xdr:to>
      <xdr:col>14</xdr:col>
      <xdr:colOff>28575</xdr:colOff>
      <xdr:row>58</xdr:row>
      <xdr:rowOff>116072</xdr:rowOff>
    </xdr:to>
    <xdr:cxnSp macro="">
      <xdr:nvCxnSpPr>
        <xdr:cNvPr id="346" name="直線コネクタ 345"/>
        <xdr:cNvCxnSpPr/>
      </xdr:nvCxnSpPr>
      <xdr:spPr>
        <a:xfrm>
          <a:off x="8750300" y="9938173"/>
          <a:ext cx="889000" cy="1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165523</xdr:rowOff>
    </xdr:from>
    <xdr:to>
      <xdr:col>12</xdr:col>
      <xdr:colOff>511175</xdr:colOff>
      <xdr:row>58</xdr:row>
      <xdr:rowOff>123696</xdr:rowOff>
    </xdr:to>
    <xdr:cxnSp macro="">
      <xdr:nvCxnSpPr>
        <xdr:cNvPr id="349" name="直線コネクタ 348"/>
        <xdr:cNvCxnSpPr/>
      </xdr:nvCxnSpPr>
      <xdr:spPr>
        <a:xfrm flipV="1">
          <a:off x="7861300" y="9938173"/>
          <a:ext cx="889000" cy="1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123696</xdr:rowOff>
    </xdr:from>
    <xdr:to>
      <xdr:col>11</xdr:col>
      <xdr:colOff>307975</xdr:colOff>
      <xdr:row>58</xdr:row>
      <xdr:rowOff>162574</xdr:rowOff>
    </xdr:to>
    <xdr:cxnSp macro="">
      <xdr:nvCxnSpPr>
        <xdr:cNvPr id="352" name="直線コネクタ 351"/>
        <xdr:cNvCxnSpPr/>
      </xdr:nvCxnSpPr>
      <xdr:spPr>
        <a:xfrm flipV="1">
          <a:off x="6972300" y="10067796"/>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14884</xdr:rowOff>
    </xdr:from>
    <xdr:to>
      <xdr:col>15</xdr:col>
      <xdr:colOff>231775</xdr:colOff>
      <xdr:row>58</xdr:row>
      <xdr:rowOff>116484</xdr:rowOff>
    </xdr:to>
    <xdr:sp macro="" textlink="">
      <xdr:nvSpPr>
        <xdr:cNvPr id="362" name="円/楕円 361"/>
        <xdr:cNvSpPr/>
      </xdr:nvSpPr>
      <xdr:spPr>
        <a:xfrm>
          <a:off x="10426700" y="99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37761</xdr:rowOff>
    </xdr:from>
    <xdr:ext cx="599010" cy="259045"/>
    <xdr:sp macro="" textlink="">
      <xdr:nvSpPr>
        <xdr:cNvPr id="363" name="普通建設事業費該当値テキスト"/>
        <xdr:cNvSpPr txBox="1"/>
      </xdr:nvSpPr>
      <xdr:spPr>
        <a:xfrm>
          <a:off x="10528300" y="98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394,267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65272</xdr:rowOff>
    </xdr:from>
    <xdr:to>
      <xdr:col>14</xdr:col>
      <xdr:colOff>79375</xdr:colOff>
      <xdr:row>58</xdr:row>
      <xdr:rowOff>166872</xdr:rowOff>
    </xdr:to>
    <xdr:sp macro="" textlink="">
      <xdr:nvSpPr>
        <xdr:cNvPr id="364" name="円/楕円 363"/>
        <xdr:cNvSpPr/>
      </xdr:nvSpPr>
      <xdr:spPr>
        <a:xfrm>
          <a:off x="9588500" y="10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157999</xdr:rowOff>
    </xdr:from>
    <xdr:ext cx="599010" cy="259045"/>
    <xdr:sp macro="" textlink="">
      <xdr:nvSpPr>
        <xdr:cNvPr id="365" name="テキスト ボックス 364"/>
        <xdr:cNvSpPr txBox="1"/>
      </xdr:nvSpPr>
      <xdr:spPr>
        <a:xfrm>
          <a:off x="9339794" y="1010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114723</xdr:rowOff>
    </xdr:from>
    <xdr:to>
      <xdr:col>12</xdr:col>
      <xdr:colOff>561975</xdr:colOff>
      <xdr:row>58</xdr:row>
      <xdr:rowOff>44873</xdr:rowOff>
    </xdr:to>
    <xdr:sp macro="" textlink="">
      <xdr:nvSpPr>
        <xdr:cNvPr id="366" name="円/楕円 365"/>
        <xdr:cNvSpPr/>
      </xdr:nvSpPr>
      <xdr:spPr>
        <a:xfrm>
          <a:off x="8699500" y="98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61400</xdr:rowOff>
    </xdr:from>
    <xdr:ext cx="599010" cy="259045"/>
    <xdr:sp macro="" textlink="">
      <xdr:nvSpPr>
        <xdr:cNvPr id="367" name="テキスト ボックス 366"/>
        <xdr:cNvSpPr txBox="1"/>
      </xdr:nvSpPr>
      <xdr:spPr>
        <a:xfrm>
          <a:off x="8450794" y="96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72896</xdr:rowOff>
    </xdr:from>
    <xdr:to>
      <xdr:col>11</xdr:col>
      <xdr:colOff>358775</xdr:colOff>
      <xdr:row>59</xdr:row>
      <xdr:rowOff>3046</xdr:rowOff>
    </xdr:to>
    <xdr:sp macro="" textlink="">
      <xdr:nvSpPr>
        <xdr:cNvPr id="368" name="円/楕円 367"/>
        <xdr:cNvSpPr/>
      </xdr:nvSpPr>
      <xdr:spPr>
        <a:xfrm>
          <a:off x="7810500" y="100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19573</xdr:rowOff>
    </xdr:from>
    <xdr:ext cx="599010" cy="259045"/>
    <xdr:sp macro="" textlink="">
      <xdr:nvSpPr>
        <xdr:cNvPr id="369" name="テキスト ボックス 368"/>
        <xdr:cNvSpPr txBox="1"/>
      </xdr:nvSpPr>
      <xdr:spPr>
        <a:xfrm>
          <a:off x="7561794" y="979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111774</xdr:rowOff>
    </xdr:from>
    <xdr:to>
      <xdr:col>10</xdr:col>
      <xdr:colOff>155575</xdr:colOff>
      <xdr:row>59</xdr:row>
      <xdr:rowOff>41924</xdr:rowOff>
    </xdr:to>
    <xdr:sp macro="" textlink="">
      <xdr:nvSpPr>
        <xdr:cNvPr id="370" name="円/楕円 369"/>
        <xdr:cNvSpPr/>
      </xdr:nvSpPr>
      <xdr:spPr>
        <a:xfrm>
          <a:off x="6921500" y="100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33051</xdr:rowOff>
    </xdr:from>
    <xdr:ext cx="599010" cy="259045"/>
    <xdr:sp macro="" textlink="">
      <xdr:nvSpPr>
        <xdr:cNvPr id="371" name="テキスト ボックス 370"/>
        <xdr:cNvSpPr txBox="1"/>
      </xdr:nvSpPr>
      <xdr:spPr>
        <a:xfrm>
          <a:off x="6672794" y="1014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121414</xdr:rowOff>
    </xdr:from>
    <xdr:to>
      <xdr:col>15</xdr:col>
      <xdr:colOff>180975</xdr:colOff>
      <xdr:row>78</xdr:row>
      <xdr:rowOff>139700</xdr:rowOff>
    </xdr:to>
    <xdr:cxnSp macro="">
      <xdr:nvCxnSpPr>
        <xdr:cNvPr id="398" name="直線コネクタ 397"/>
        <xdr:cNvCxnSpPr/>
      </xdr:nvCxnSpPr>
      <xdr:spPr>
        <a:xfrm>
          <a:off x="9639300" y="13494514"/>
          <a:ext cx="8382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113523</xdr:rowOff>
    </xdr:from>
    <xdr:to>
      <xdr:col>14</xdr:col>
      <xdr:colOff>28575</xdr:colOff>
      <xdr:row>78</xdr:row>
      <xdr:rowOff>121414</xdr:rowOff>
    </xdr:to>
    <xdr:cxnSp macro="">
      <xdr:nvCxnSpPr>
        <xdr:cNvPr id="401" name="直線コネクタ 400"/>
        <xdr:cNvCxnSpPr/>
      </xdr:nvCxnSpPr>
      <xdr:spPr>
        <a:xfrm>
          <a:off x="8750300" y="13315173"/>
          <a:ext cx="889000" cy="17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1" name="円/楕円 41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249299" cy="259045"/>
    <xdr:sp macro="" textlink="">
      <xdr:nvSpPr>
        <xdr:cNvPr id="412" name="普通建設事業費 （ うち新規整備　）該当値テキスト"/>
        <xdr:cNvSpPr txBox="1"/>
      </xdr:nvSpPr>
      <xdr:spPr>
        <a:xfrm>
          <a:off x="10528300" y="133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70614</xdr:rowOff>
    </xdr:from>
    <xdr:to>
      <xdr:col>14</xdr:col>
      <xdr:colOff>79375</xdr:colOff>
      <xdr:row>79</xdr:row>
      <xdr:rowOff>764</xdr:rowOff>
    </xdr:to>
    <xdr:sp macro="" textlink="">
      <xdr:nvSpPr>
        <xdr:cNvPr id="413" name="円/楕円 412"/>
        <xdr:cNvSpPr/>
      </xdr:nvSpPr>
      <xdr:spPr>
        <a:xfrm>
          <a:off x="9588500" y="134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163341</xdr:rowOff>
    </xdr:from>
    <xdr:ext cx="534377" cy="259045"/>
    <xdr:sp macro="" textlink="">
      <xdr:nvSpPr>
        <xdr:cNvPr id="414" name="テキスト ボックス 413"/>
        <xdr:cNvSpPr txBox="1"/>
      </xdr:nvSpPr>
      <xdr:spPr>
        <a:xfrm>
          <a:off x="9372111" y="135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62723</xdr:rowOff>
    </xdr:from>
    <xdr:to>
      <xdr:col>12</xdr:col>
      <xdr:colOff>561975</xdr:colOff>
      <xdr:row>77</xdr:row>
      <xdr:rowOff>164323</xdr:rowOff>
    </xdr:to>
    <xdr:sp macro="" textlink="">
      <xdr:nvSpPr>
        <xdr:cNvPr id="415" name="円/楕円 414"/>
        <xdr:cNvSpPr/>
      </xdr:nvSpPr>
      <xdr:spPr>
        <a:xfrm>
          <a:off x="8699500" y="132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9400</xdr:rowOff>
    </xdr:from>
    <xdr:ext cx="599010" cy="259045"/>
    <xdr:sp macro="" textlink="">
      <xdr:nvSpPr>
        <xdr:cNvPr id="416" name="テキスト ボックス 415"/>
        <xdr:cNvSpPr txBox="1"/>
      </xdr:nvSpPr>
      <xdr:spPr>
        <a:xfrm>
          <a:off x="8450794" y="1303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87712</xdr:rowOff>
    </xdr:from>
    <xdr:to>
      <xdr:col>15</xdr:col>
      <xdr:colOff>180975</xdr:colOff>
      <xdr:row>98</xdr:row>
      <xdr:rowOff>49064</xdr:rowOff>
    </xdr:to>
    <xdr:cxnSp macro="">
      <xdr:nvCxnSpPr>
        <xdr:cNvPr id="445" name="直線コネクタ 444"/>
        <xdr:cNvCxnSpPr/>
      </xdr:nvCxnSpPr>
      <xdr:spPr>
        <a:xfrm flipV="1">
          <a:off x="9639300" y="16718362"/>
          <a:ext cx="838200" cy="1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49064</xdr:rowOff>
    </xdr:from>
    <xdr:to>
      <xdr:col>14</xdr:col>
      <xdr:colOff>28575</xdr:colOff>
      <xdr:row>98</xdr:row>
      <xdr:rowOff>105392</xdr:rowOff>
    </xdr:to>
    <xdr:cxnSp macro="">
      <xdr:nvCxnSpPr>
        <xdr:cNvPr id="448" name="直線コネクタ 447"/>
        <xdr:cNvCxnSpPr/>
      </xdr:nvCxnSpPr>
      <xdr:spPr>
        <a:xfrm flipV="1">
          <a:off x="8750300" y="16851164"/>
          <a:ext cx="889000" cy="5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36912</xdr:rowOff>
    </xdr:from>
    <xdr:to>
      <xdr:col>15</xdr:col>
      <xdr:colOff>231775</xdr:colOff>
      <xdr:row>97</xdr:row>
      <xdr:rowOff>138512</xdr:rowOff>
    </xdr:to>
    <xdr:sp macro="" textlink="">
      <xdr:nvSpPr>
        <xdr:cNvPr id="458" name="円/楕円 457"/>
        <xdr:cNvSpPr/>
      </xdr:nvSpPr>
      <xdr:spPr>
        <a:xfrm>
          <a:off x="10426700" y="166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59789</xdr:rowOff>
    </xdr:from>
    <xdr:ext cx="599010" cy="259045"/>
    <xdr:sp macro="" textlink="">
      <xdr:nvSpPr>
        <xdr:cNvPr id="459" name="普通建設事業費 （ うち更新整備　）該当値テキスト"/>
        <xdr:cNvSpPr txBox="1"/>
      </xdr:nvSpPr>
      <xdr:spPr>
        <a:xfrm>
          <a:off x="10528300" y="1651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169714</xdr:rowOff>
    </xdr:from>
    <xdr:to>
      <xdr:col>14</xdr:col>
      <xdr:colOff>79375</xdr:colOff>
      <xdr:row>98</xdr:row>
      <xdr:rowOff>99864</xdr:rowOff>
    </xdr:to>
    <xdr:sp macro="" textlink="">
      <xdr:nvSpPr>
        <xdr:cNvPr id="460" name="円/楕円 459"/>
        <xdr:cNvSpPr/>
      </xdr:nvSpPr>
      <xdr:spPr>
        <a:xfrm>
          <a:off x="9588500" y="168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116391</xdr:rowOff>
    </xdr:from>
    <xdr:ext cx="599010" cy="259045"/>
    <xdr:sp macro="" textlink="">
      <xdr:nvSpPr>
        <xdr:cNvPr id="461" name="テキスト ボックス 460"/>
        <xdr:cNvSpPr txBox="1"/>
      </xdr:nvSpPr>
      <xdr:spPr>
        <a:xfrm>
          <a:off x="9339794" y="165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54592</xdr:rowOff>
    </xdr:from>
    <xdr:to>
      <xdr:col>12</xdr:col>
      <xdr:colOff>561975</xdr:colOff>
      <xdr:row>98</xdr:row>
      <xdr:rowOff>156192</xdr:rowOff>
    </xdr:to>
    <xdr:sp macro="" textlink="">
      <xdr:nvSpPr>
        <xdr:cNvPr id="462" name="円/楕円 461"/>
        <xdr:cNvSpPr/>
      </xdr:nvSpPr>
      <xdr:spPr>
        <a:xfrm>
          <a:off x="8699500" y="168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1269</xdr:rowOff>
    </xdr:from>
    <xdr:ext cx="599010" cy="259045"/>
    <xdr:sp macro="" textlink="">
      <xdr:nvSpPr>
        <xdr:cNvPr id="463" name="テキスト ボックス 462"/>
        <xdr:cNvSpPr txBox="1"/>
      </xdr:nvSpPr>
      <xdr:spPr>
        <a:xfrm>
          <a:off x="8450794" y="166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93967</xdr:rowOff>
    </xdr:from>
    <xdr:to>
      <xdr:col>23</xdr:col>
      <xdr:colOff>517525</xdr:colOff>
      <xdr:row>39</xdr:row>
      <xdr:rowOff>98878</xdr:rowOff>
    </xdr:to>
    <xdr:cxnSp macro="">
      <xdr:nvCxnSpPr>
        <xdr:cNvPr id="494" name="直線コネクタ 493"/>
        <xdr:cNvCxnSpPr/>
      </xdr:nvCxnSpPr>
      <xdr:spPr>
        <a:xfrm>
          <a:off x="15481300" y="6780517"/>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93967</xdr:rowOff>
    </xdr:from>
    <xdr:to>
      <xdr:col>22</xdr:col>
      <xdr:colOff>365125</xdr:colOff>
      <xdr:row>39</xdr:row>
      <xdr:rowOff>98878</xdr:rowOff>
    </xdr:to>
    <xdr:cxnSp macro="">
      <xdr:nvCxnSpPr>
        <xdr:cNvPr id="497" name="直線コネクタ 496"/>
        <xdr:cNvCxnSpPr/>
      </xdr:nvCxnSpPr>
      <xdr:spPr>
        <a:xfrm flipV="1">
          <a:off x="14592300" y="6780517"/>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43167</xdr:rowOff>
    </xdr:from>
    <xdr:to>
      <xdr:col>22</xdr:col>
      <xdr:colOff>415925</xdr:colOff>
      <xdr:row>39</xdr:row>
      <xdr:rowOff>144767</xdr:rowOff>
    </xdr:to>
    <xdr:sp macro="" textlink="">
      <xdr:nvSpPr>
        <xdr:cNvPr id="515" name="円/楕円 514"/>
        <xdr:cNvSpPr/>
      </xdr:nvSpPr>
      <xdr:spPr>
        <a:xfrm>
          <a:off x="15430500" y="67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135894</xdr:rowOff>
    </xdr:from>
    <xdr:ext cx="469744" cy="259045"/>
    <xdr:sp macro="" textlink="">
      <xdr:nvSpPr>
        <xdr:cNvPr id="516" name="テキスト ボックス 515"/>
        <xdr:cNvSpPr txBox="1"/>
      </xdr:nvSpPr>
      <xdr:spPr>
        <a:xfrm>
          <a:off x="15246427" y="68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96416</xdr:rowOff>
    </xdr:from>
    <xdr:to>
      <xdr:col>23</xdr:col>
      <xdr:colOff>517525</xdr:colOff>
      <xdr:row>77</xdr:row>
      <xdr:rowOff>105380</xdr:rowOff>
    </xdr:to>
    <xdr:cxnSp macro="">
      <xdr:nvCxnSpPr>
        <xdr:cNvPr id="610" name="直線コネクタ 609"/>
        <xdr:cNvCxnSpPr/>
      </xdr:nvCxnSpPr>
      <xdr:spPr>
        <a:xfrm flipV="1">
          <a:off x="15481300" y="13298066"/>
          <a:ext cx="8382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9491</xdr:rowOff>
    </xdr:from>
    <xdr:to>
      <xdr:col>22</xdr:col>
      <xdr:colOff>365125</xdr:colOff>
      <xdr:row>77</xdr:row>
      <xdr:rowOff>105380</xdr:rowOff>
    </xdr:to>
    <xdr:cxnSp macro="">
      <xdr:nvCxnSpPr>
        <xdr:cNvPr id="613" name="直線コネクタ 612"/>
        <xdr:cNvCxnSpPr/>
      </xdr:nvCxnSpPr>
      <xdr:spPr>
        <a:xfrm>
          <a:off x="14592300" y="13211141"/>
          <a:ext cx="889000" cy="9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9491</xdr:rowOff>
    </xdr:from>
    <xdr:to>
      <xdr:col>21</xdr:col>
      <xdr:colOff>161925</xdr:colOff>
      <xdr:row>77</xdr:row>
      <xdr:rowOff>123991</xdr:rowOff>
    </xdr:to>
    <xdr:cxnSp macro="">
      <xdr:nvCxnSpPr>
        <xdr:cNvPr id="616" name="直線コネクタ 615"/>
        <xdr:cNvCxnSpPr/>
      </xdr:nvCxnSpPr>
      <xdr:spPr>
        <a:xfrm flipV="1">
          <a:off x="13703300" y="13211141"/>
          <a:ext cx="889000" cy="1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60768</xdr:rowOff>
    </xdr:from>
    <xdr:to>
      <xdr:col>19</xdr:col>
      <xdr:colOff>644525</xdr:colOff>
      <xdr:row>77</xdr:row>
      <xdr:rowOff>123991</xdr:rowOff>
    </xdr:to>
    <xdr:cxnSp macro="">
      <xdr:nvCxnSpPr>
        <xdr:cNvPr id="619" name="直線コネクタ 618"/>
        <xdr:cNvCxnSpPr/>
      </xdr:nvCxnSpPr>
      <xdr:spPr>
        <a:xfrm>
          <a:off x="12814300" y="13262418"/>
          <a:ext cx="8890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45616</xdr:rowOff>
    </xdr:from>
    <xdr:to>
      <xdr:col>23</xdr:col>
      <xdr:colOff>568325</xdr:colOff>
      <xdr:row>77</xdr:row>
      <xdr:rowOff>147216</xdr:rowOff>
    </xdr:to>
    <xdr:sp macro="" textlink="">
      <xdr:nvSpPr>
        <xdr:cNvPr id="629" name="円/楕円 628"/>
        <xdr:cNvSpPr/>
      </xdr:nvSpPr>
      <xdr:spPr>
        <a:xfrm>
          <a:off x="16268700" y="132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68493</xdr:rowOff>
    </xdr:from>
    <xdr:ext cx="599010" cy="259045"/>
    <xdr:sp macro="" textlink="">
      <xdr:nvSpPr>
        <xdr:cNvPr id="630" name="公債費該当値テキスト"/>
        <xdr:cNvSpPr txBox="1"/>
      </xdr:nvSpPr>
      <xdr:spPr>
        <a:xfrm>
          <a:off x="16370300" y="1309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54580</xdr:rowOff>
    </xdr:from>
    <xdr:to>
      <xdr:col>22</xdr:col>
      <xdr:colOff>415925</xdr:colOff>
      <xdr:row>77</xdr:row>
      <xdr:rowOff>156180</xdr:rowOff>
    </xdr:to>
    <xdr:sp macro="" textlink="">
      <xdr:nvSpPr>
        <xdr:cNvPr id="631" name="円/楕円 630"/>
        <xdr:cNvSpPr/>
      </xdr:nvSpPr>
      <xdr:spPr>
        <a:xfrm>
          <a:off x="15430500" y="132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1257</xdr:rowOff>
    </xdr:from>
    <xdr:ext cx="599010" cy="259045"/>
    <xdr:sp macro="" textlink="">
      <xdr:nvSpPr>
        <xdr:cNvPr id="632" name="テキスト ボックス 631"/>
        <xdr:cNvSpPr txBox="1"/>
      </xdr:nvSpPr>
      <xdr:spPr>
        <a:xfrm>
          <a:off x="15181794" y="1303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130141</xdr:rowOff>
    </xdr:from>
    <xdr:to>
      <xdr:col>21</xdr:col>
      <xdr:colOff>212725</xdr:colOff>
      <xdr:row>77</xdr:row>
      <xdr:rowOff>60291</xdr:rowOff>
    </xdr:to>
    <xdr:sp macro="" textlink="">
      <xdr:nvSpPr>
        <xdr:cNvPr id="633" name="円/楕円 632"/>
        <xdr:cNvSpPr/>
      </xdr:nvSpPr>
      <xdr:spPr>
        <a:xfrm>
          <a:off x="14541500" y="131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76818</xdr:rowOff>
    </xdr:from>
    <xdr:ext cx="599010" cy="259045"/>
    <xdr:sp macro="" textlink="">
      <xdr:nvSpPr>
        <xdr:cNvPr id="634" name="テキスト ボックス 633"/>
        <xdr:cNvSpPr txBox="1"/>
      </xdr:nvSpPr>
      <xdr:spPr>
        <a:xfrm>
          <a:off x="14292794" y="1293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73191</xdr:rowOff>
    </xdr:from>
    <xdr:to>
      <xdr:col>20</xdr:col>
      <xdr:colOff>9525</xdr:colOff>
      <xdr:row>78</xdr:row>
      <xdr:rowOff>3341</xdr:rowOff>
    </xdr:to>
    <xdr:sp macro="" textlink="">
      <xdr:nvSpPr>
        <xdr:cNvPr id="635" name="円/楕円 634"/>
        <xdr:cNvSpPr/>
      </xdr:nvSpPr>
      <xdr:spPr>
        <a:xfrm>
          <a:off x="13652500" y="132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19868</xdr:rowOff>
    </xdr:from>
    <xdr:ext cx="599010" cy="259045"/>
    <xdr:sp macro="" textlink="">
      <xdr:nvSpPr>
        <xdr:cNvPr id="636" name="テキスト ボックス 635"/>
        <xdr:cNvSpPr txBox="1"/>
      </xdr:nvSpPr>
      <xdr:spPr>
        <a:xfrm>
          <a:off x="13403794" y="1305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9968</xdr:rowOff>
    </xdr:from>
    <xdr:to>
      <xdr:col>18</xdr:col>
      <xdr:colOff>492125</xdr:colOff>
      <xdr:row>77</xdr:row>
      <xdr:rowOff>111568</xdr:rowOff>
    </xdr:to>
    <xdr:sp macro="" textlink="">
      <xdr:nvSpPr>
        <xdr:cNvPr id="637" name="円/楕円 636"/>
        <xdr:cNvSpPr/>
      </xdr:nvSpPr>
      <xdr:spPr>
        <a:xfrm>
          <a:off x="12763500" y="132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128095</xdr:rowOff>
    </xdr:from>
    <xdr:ext cx="599010" cy="259045"/>
    <xdr:sp macro="" textlink="">
      <xdr:nvSpPr>
        <xdr:cNvPr id="638" name="テキスト ボックス 637"/>
        <xdr:cNvSpPr txBox="1"/>
      </xdr:nvSpPr>
      <xdr:spPr>
        <a:xfrm>
          <a:off x="12514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28865</xdr:rowOff>
    </xdr:from>
    <xdr:to>
      <xdr:col>23</xdr:col>
      <xdr:colOff>517525</xdr:colOff>
      <xdr:row>98</xdr:row>
      <xdr:rowOff>154808</xdr:rowOff>
    </xdr:to>
    <xdr:cxnSp macro="">
      <xdr:nvCxnSpPr>
        <xdr:cNvPr id="667" name="直線コネクタ 666"/>
        <xdr:cNvCxnSpPr/>
      </xdr:nvCxnSpPr>
      <xdr:spPr>
        <a:xfrm flipV="1">
          <a:off x="15481300" y="16830965"/>
          <a:ext cx="838200" cy="1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148614</xdr:rowOff>
    </xdr:from>
    <xdr:to>
      <xdr:col>22</xdr:col>
      <xdr:colOff>365125</xdr:colOff>
      <xdr:row>98</xdr:row>
      <xdr:rowOff>154808</xdr:rowOff>
    </xdr:to>
    <xdr:cxnSp macro="">
      <xdr:nvCxnSpPr>
        <xdr:cNvPr id="670" name="直線コネクタ 669"/>
        <xdr:cNvCxnSpPr/>
      </xdr:nvCxnSpPr>
      <xdr:spPr>
        <a:xfrm>
          <a:off x="14592300" y="16950714"/>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101862</xdr:rowOff>
    </xdr:from>
    <xdr:to>
      <xdr:col>21</xdr:col>
      <xdr:colOff>161925</xdr:colOff>
      <xdr:row>98</xdr:row>
      <xdr:rowOff>148614</xdr:rowOff>
    </xdr:to>
    <xdr:cxnSp macro="">
      <xdr:nvCxnSpPr>
        <xdr:cNvPr id="673" name="直線コネクタ 672"/>
        <xdr:cNvCxnSpPr/>
      </xdr:nvCxnSpPr>
      <xdr:spPr>
        <a:xfrm>
          <a:off x="13703300" y="16903962"/>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101862</xdr:rowOff>
    </xdr:from>
    <xdr:to>
      <xdr:col>19</xdr:col>
      <xdr:colOff>644525</xdr:colOff>
      <xdr:row>98</xdr:row>
      <xdr:rowOff>157223</xdr:rowOff>
    </xdr:to>
    <xdr:cxnSp macro="">
      <xdr:nvCxnSpPr>
        <xdr:cNvPr id="676" name="直線コネクタ 675"/>
        <xdr:cNvCxnSpPr/>
      </xdr:nvCxnSpPr>
      <xdr:spPr>
        <a:xfrm flipV="1">
          <a:off x="12814300" y="16903962"/>
          <a:ext cx="889000" cy="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149515</xdr:rowOff>
    </xdr:from>
    <xdr:to>
      <xdr:col>23</xdr:col>
      <xdr:colOff>568325</xdr:colOff>
      <xdr:row>98</xdr:row>
      <xdr:rowOff>79665</xdr:rowOff>
    </xdr:to>
    <xdr:sp macro="" textlink="">
      <xdr:nvSpPr>
        <xdr:cNvPr id="686" name="円/楕円 685"/>
        <xdr:cNvSpPr/>
      </xdr:nvSpPr>
      <xdr:spPr>
        <a:xfrm>
          <a:off x="16268700" y="167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942</xdr:rowOff>
    </xdr:from>
    <xdr:ext cx="599010" cy="259045"/>
    <xdr:sp macro="" textlink="">
      <xdr:nvSpPr>
        <xdr:cNvPr id="687" name="積立金該当値テキスト"/>
        <xdr:cNvSpPr txBox="1"/>
      </xdr:nvSpPr>
      <xdr:spPr>
        <a:xfrm>
          <a:off x="16370300" y="166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104008</xdr:rowOff>
    </xdr:from>
    <xdr:to>
      <xdr:col>22</xdr:col>
      <xdr:colOff>415925</xdr:colOff>
      <xdr:row>99</xdr:row>
      <xdr:rowOff>34158</xdr:rowOff>
    </xdr:to>
    <xdr:sp macro="" textlink="">
      <xdr:nvSpPr>
        <xdr:cNvPr id="688" name="円/楕円 687"/>
        <xdr:cNvSpPr/>
      </xdr:nvSpPr>
      <xdr:spPr>
        <a:xfrm>
          <a:off x="15430500" y="169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25285</xdr:rowOff>
    </xdr:from>
    <xdr:ext cx="534377" cy="259045"/>
    <xdr:sp macro="" textlink="">
      <xdr:nvSpPr>
        <xdr:cNvPr id="689" name="テキスト ボックス 688"/>
        <xdr:cNvSpPr txBox="1"/>
      </xdr:nvSpPr>
      <xdr:spPr>
        <a:xfrm>
          <a:off x="15214111" y="169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97814</xdr:rowOff>
    </xdr:from>
    <xdr:to>
      <xdr:col>21</xdr:col>
      <xdr:colOff>212725</xdr:colOff>
      <xdr:row>99</xdr:row>
      <xdr:rowOff>27964</xdr:rowOff>
    </xdr:to>
    <xdr:sp macro="" textlink="">
      <xdr:nvSpPr>
        <xdr:cNvPr id="690" name="円/楕円 689"/>
        <xdr:cNvSpPr/>
      </xdr:nvSpPr>
      <xdr:spPr>
        <a:xfrm>
          <a:off x="14541500" y="168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19091</xdr:rowOff>
    </xdr:from>
    <xdr:ext cx="534377" cy="259045"/>
    <xdr:sp macro="" textlink="">
      <xdr:nvSpPr>
        <xdr:cNvPr id="691" name="テキスト ボックス 690"/>
        <xdr:cNvSpPr txBox="1"/>
      </xdr:nvSpPr>
      <xdr:spPr>
        <a:xfrm>
          <a:off x="14325111" y="169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51062</xdr:rowOff>
    </xdr:from>
    <xdr:to>
      <xdr:col>20</xdr:col>
      <xdr:colOff>9525</xdr:colOff>
      <xdr:row>98</xdr:row>
      <xdr:rowOff>152662</xdr:rowOff>
    </xdr:to>
    <xdr:sp macro="" textlink="">
      <xdr:nvSpPr>
        <xdr:cNvPr id="692" name="円/楕円 691"/>
        <xdr:cNvSpPr/>
      </xdr:nvSpPr>
      <xdr:spPr>
        <a:xfrm>
          <a:off x="13652500" y="16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143789</xdr:rowOff>
    </xdr:from>
    <xdr:ext cx="534377" cy="259045"/>
    <xdr:sp macro="" textlink="">
      <xdr:nvSpPr>
        <xdr:cNvPr id="693" name="テキスト ボックス 692"/>
        <xdr:cNvSpPr txBox="1"/>
      </xdr:nvSpPr>
      <xdr:spPr>
        <a:xfrm>
          <a:off x="13436111" y="169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106423</xdr:rowOff>
    </xdr:from>
    <xdr:to>
      <xdr:col>18</xdr:col>
      <xdr:colOff>492125</xdr:colOff>
      <xdr:row>99</xdr:row>
      <xdr:rowOff>36573</xdr:rowOff>
    </xdr:to>
    <xdr:sp macro="" textlink="">
      <xdr:nvSpPr>
        <xdr:cNvPr id="694" name="円/楕円 693"/>
        <xdr:cNvSpPr/>
      </xdr:nvSpPr>
      <xdr:spPr>
        <a:xfrm>
          <a:off x="12763500" y="169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27700</xdr:rowOff>
    </xdr:from>
    <xdr:ext cx="534377" cy="259045"/>
    <xdr:sp macro="" textlink="">
      <xdr:nvSpPr>
        <xdr:cNvPr id="695" name="テキスト ボックス 694"/>
        <xdr:cNvSpPr txBox="1"/>
      </xdr:nvSpPr>
      <xdr:spPr>
        <a:xfrm>
          <a:off x="12547111" y="170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157570</xdr:rowOff>
    </xdr:from>
    <xdr:to>
      <xdr:col>32</xdr:col>
      <xdr:colOff>187325</xdr:colOff>
      <xdr:row>77</xdr:row>
      <xdr:rowOff>4615</xdr:rowOff>
    </xdr:to>
    <xdr:cxnSp macro="">
      <xdr:nvCxnSpPr>
        <xdr:cNvPr id="834" name="直線コネクタ 833"/>
        <xdr:cNvCxnSpPr/>
      </xdr:nvCxnSpPr>
      <xdr:spPr>
        <a:xfrm>
          <a:off x="21323300" y="13187770"/>
          <a:ext cx="8382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125152</xdr:rowOff>
    </xdr:from>
    <xdr:to>
      <xdr:col>31</xdr:col>
      <xdr:colOff>34925</xdr:colOff>
      <xdr:row>76</xdr:row>
      <xdr:rowOff>157570</xdr:rowOff>
    </xdr:to>
    <xdr:cxnSp macro="">
      <xdr:nvCxnSpPr>
        <xdr:cNvPr id="837" name="直線コネクタ 836"/>
        <xdr:cNvCxnSpPr/>
      </xdr:nvCxnSpPr>
      <xdr:spPr>
        <a:xfrm>
          <a:off x="20434300" y="13155352"/>
          <a:ext cx="889000" cy="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125152</xdr:rowOff>
    </xdr:from>
    <xdr:to>
      <xdr:col>29</xdr:col>
      <xdr:colOff>517525</xdr:colOff>
      <xdr:row>77</xdr:row>
      <xdr:rowOff>6903</xdr:rowOff>
    </xdr:to>
    <xdr:cxnSp macro="">
      <xdr:nvCxnSpPr>
        <xdr:cNvPr id="840" name="直線コネクタ 839"/>
        <xdr:cNvCxnSpPr/>
      </xdr:nvCxnSpPr>
      <xdr:spPr>
        <a:xfrm flipV="1">
          <a:off x="19545300" y="13155352"/>
          <a:ext cx="889000" cy="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6903</xdr:rowOff>
    </xdr:from>
    <xdr:to>
      <xdr:col>28</xdr:col>
      <xdr:colOff>314325</xdr:colOff>
      <xdr:row>77</xdr:row>
      <xdr:rowOff>10553</xdr:rowOff>
    </xdr:to>
    <xdr:cxnSp macro="">
      <xdr:nvCxnSpPr>
        <xdr:cNvPr id="843" name="直線コネクタ 842"/>
        <xdr:cNvCxnSpPr/>
      </xdr:nvCxnSpPr>
      <xdr:spPr>
        <a:xfrm flipV="1">
          <a:off x="18656300" y="13208553"/>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125265</xdr:rowOff>
    </xdr:from>
    <xdr:to>
      <xdr:col>32</xdr:col>
      <xdr:colOff>238125</xdr:colOff>
      <xdr:row>77</xdr:row>
      <xdr:rowOff>55415</xdr:rowOff>
    </xdr:to>
    <xdr:sp macro="" textlink="">
      <xdr:nvSpPr>
        <xdr:cNvPr id="853" name="円/楕円 852"/>
        <xdr:cNvSpPr/>
      </xdr:nvSpPr>
      <xdr:spPr>
        <a:xfrm>
          <a:off x="22110700" y="13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148142</xdr:rowOff>
    </xdr:from>
    <xdr:ext cx="599010" cy="259045"/>
    <xdr:sp macro="" textlink="">
      <xdr:nvSpPr>
        <xdr:cNvPr id="854" name="繰出金該当値テキスト"/>
        <xdr:cNvSpPr txBox="1"/>
      </xdr:nvSpPr>
      <xdr:spPr>
        <a:xfrm>
          <a:off x="22212300" y="1300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106770</xdr:rowOff>
    </xdr:from>
    <xdr:to>
      <xdr:col>31</xdr:col>
      <xdr:colOff>85725</xdr:colOff>
      <xdr:row>77</xdr:row>
      <xdr:rowOff>36920</xdr:rowOff>
    </xdr:to>
    <xdr:sp macro="" textlink="">
      <xdr:nvSpPr>
        <xdr:cNvPr id="855" name="円/楕円 854"/>
        <xdr:cNvSpPr/>
      </xdr:nvSpPr>
      <xdr:spPr>
        <a:xfrm>
          <a:off x="21272500" y="131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53446</xdr:rowOff>
    </xdr:from>
    <xdr:ext cx="599010" cy="259045"/>
    <xdr:sp macro="" textlink="">
      <xdr:nvSpPr>
        <xdr:cNvPr id="856" name="テキスト ボックス 855"/>
        <xdr:cNvSpPr txBox="1"/>
      </xdr:nvSpPr>
      <xdr:spPr>
        <a:xfrm>
          <a:off x="21023794" y="129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74352</xdr:rowOff>
    </xdr:from>
    <xdr:to>
      <xdr:col>29</xdr:col>
      <xdr:colOff>568325</xdr:colOff>
      <xdr:row>77</xdr:row>
      <xdr:rowOff>4502</xdr:rowOff>
    </xdr:to>
    <xdr:sp macro="" textlink="">
      <xdr:nvSpPr>
        <xdr:cNvPr id="857" name="円/楕円 856"/>
        <xdr:cNvSpPr/>
      </xdr:nvSpPr>
      <xdr:spPr>
        <a:xfrm>
          <a:off x="20383500" y="131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21029</xdr:rowOff>
    </xdr:from>
    <xdr:ext cx="599010" cy="259045"/>
    <xdr:sp macro="" textlink="">
      <xdr:nvSpPr>
        <xdr:cNvPr id="858" name="テキスト ボックス 857"/>
        <xdr:cNvSpPr txBox="1"/>
      </xdr:nvSpPr>
      <xdr:spPr>
        <a:xfrm>
          <a:off x="20134794" y="1287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127553</xdr:rowOff>
    </xdr:from>
    <xdr:to>
      <xdr:col>28</xdr:col>
      <xdr:colOff>365125</xdr:colOff>
      <xdr:row>77</xdr:row>
      <xdr:rowOff>57703</xdr:rowOff>
    </xdr:to>
    <xdr:sp macro="" textlink="">
      <xdr:nvSpPr>
        <xdr:cNvPr id="859" name="円/楕円 858"/>
        <xdr:cNvSpPr/>
      </xdr:nvSpPr>
      <xdr:spPr>
        <a:xfrm>
          <a:off x="19494500" y="131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74231</xdr:rowOff>
    </xdr:from>
    <xdr:ext cx="599010" cy="259045"/>
    <xdr:sp macro="" textlink="">
      <xdr:nvSpPr>
        <xdr:cNvPr id="860" name="テキスト ボックス 859"/>
        <xdr:cNvSpPr txBox="1"/>
      </xdr:nvSpPr>
      <xdr:spPr>
        <a:xfrm>
          <a:off x="19245794" y="1293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131203</xdr:rowOff>
    </xdr:from>
    <xdr:to>
      <xdr:col>27</xdr:col>
      <xdr:colOff>161925</xdr:colOff>
      <xdr:row>77</xdr:row>
      <xdr:rowOff>61353</xdr:rowOff>
    </xdr:to>
    <xdr:sp macro="" textlink="">
      <xdr:nvSpPr>
        <xdr:cNvPr id="861" name="円/楕円 860"/>
        <xdr:cNvSpPr/>
      </xdr:nvSpPr>
      <xdr:spPr>
        <a:xfrm>
          <a:off x="18605500" y="131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77879</xdr:rowOff>
    </xdr:from>
    <xdr:ext cx="599010" cy="259045"/>
    <xdr:sp macro="" textlink="">
      <xdr:nvSpPr>
        <xdr:cNvPr id="862" name="テキスト ボックス 861"/>
        <xdr:cNvSpPr txBox="1"/>
      </xdr:nvSpPr>
      <xdr:spPr>
        <a:xfrm>
          <a:off x="18356794" y="1293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全体的に類似団体平均の水準と同等か上回っているものが多いため、「財政立て直し計画」に基づく健全な財政運営に努める。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I61" sqref="I61"/>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554</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554</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547</v>
      </c>
      <c r="I42" s="1235"/>
      <c r="J42" s="1235"/>
      <c r="K42" s="1235"/>
      <c r="L42" s="246"/>
      <c r="M42" s="246"/>
      <c r="N42" s="246"/>
      <c r="O42" s="246"/>
    </row>
    <row r="43" spans="2:17" ht="13.5" x14ac:dyDescent="0.15">
      <c r="B43" s="250"/>
      <c r="C43" s="246"/>
      <c r="D43" s="246"/>
      <c r="E43" s="246"/>
      <c r="F43" s="246"/>
      <c r="G43" s="1234" t="s">
        <v>552</v>
      </c>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551</v>
      </c>
    </row>
    <row r="50" spans="1:17" ht="13.5" x14ac:dyDescent="0.15">
      <c r="B50" s="250"/>
      <c r="C50" s="246"/>
      <c r="D50" s="246"/>
      <c r="E50" s="246"/>
      <c r="F50" s="246"/>
      <c r="G50" s="1219"/>
      <c r="H50" s="1218"/>
      <c r="I50" s="1218"/>
      <c r="J50" s="1217"/>
      <c r="K50" s="1216" t="s">
        <v>519</v>
      </c>
      <c r="L50" s="1216" t="s">
        <v>520</v>
      </c>
      <c r="M50" s="1216" t="s">
        <v>521</v>
      </c>
      <c r="N50" s="1216" t="s">
        <v>522</v>
      </c>
      <c r="O50" s="1216" t="s">
        <v>523</v>
      </c>
    </row>
    <row r="51" spans="1:17" ht="13.5" x14ac:dyDescent="0.15">
      <c r="B51" s="250"/>
      <c r="C51" s="246"/>
      <c r="D51" s="246"/>
      <c r="E51" s="246"/>
      <c r="F51" s="246"/>
      <c r="G51" s="1215" t="s">
        <v>544</v>
      </c>
      <c r="H51" s="1214"/>
      <c r="I51" s="1213" t="s">
        <v>542</v>
      </c>
      <c r="J51" s="1213"/>
      <c r="K51" s="1247"/>
      <c r="L51" s="1247"/>
      <c r="M51" s="1247"/>
      <c r="N51" s="1201">
        <v>115.6</v>
      </c>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550</v>
      </c>
      <c r="J53" s="1203"/>
      <c r="K53" s="1246"/>
      <c r="L53" s="1246"/>
      <c r="M53" s="1246"/>
      <c r="N53" s="1209">
        <v>59.3</v>
      </c>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543</v>
      </c>
      <c r="H55" s="1204"/>
      <c r="I55" s="1203" t="s">
        <v>542</v>
      </c>
      <c r="J55" s="1203"/>
      <c r="K55" s="1247"/>
      <c r="L55" s="1247"/>
      <c r="M55" s="1247"/>
      <c r="N55" s="1201">
        <v>0</v>
      </c>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549</v>
      </c>
      <c r="J57" s="1195"/>
      <c r="K57" s="1246"/>
      <c r="L57" s="1246"/>
      <c r="M57" s="1246"/>
      <c r="N57" s="1209">
        <v>57.1</v>
      </c>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548</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547</v>
      </c>
      <c r="I64" s="1235"/>
      <c r="J64" s="1235"/>
      <c r="K64" s="1235"/>
      <c r="L64" s="246"/>
      <c r="M64" s="246"/>
      <c r="N64" s="246"/>
      <c r="O64" s="246"/>
    </row>
    <row r="65" spans="2:30" ht="13.5" x14ac:dyDescent="0.15">
      <c r="B65" s="250"/>
      <c r="C65" s="246"/>
      <c r="D65" s="246"/>
      <c r="E65" s="246"/>
      <c r="F65" s="246"/>
      <c r="G65" s="1234" t="s">
        <v>546</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545</v>
      </c>
      <c r="I71" s="1223"/>
      <c r="J71" s="1222"/>
      <c r="K71" s="1222"/>
      <c r="L71" s="1221"/>
      <c r="M71" s="1222"/>
      <c r="N71" s="1221"/>
      <c r="O71" s="1220"/>
    </row>
    <row r="72" spans="2:30" ht="13.5" x14ac:dyDescent="0.15">
      <c r="B72" s="250"/>
      <c r="C72" s="246"/>
      <c r="D72" s="246"/>
      <c r="E72" s="246"/>
      <c r="F72" s="246"/>
      <c r="G72" s="1219"/>
      <c r="H72" s="1218"/>
      <c r="I72" s="1218"/>
      <c r="J72" s="1217"/>
      <c r="K72" s="1216" t="s">
        <v>519</v>
      </c>
      <c r="L72" s="1216" t="s">
        <v>520</v>
      </c>
      <c r="M72" s="1216" t="s">
        <v>521</v>
      </c>
      <c r="N72" s="1216" t="s">
        <v>522</v>
      </c>
      <c r="O72" s="1216" t="s">
        <v>523</v>
      </c>
    </row>
    <row r="73" spans="2:30" ht="13.5" x14ac:dyDescent="0.15">
      <c r="B73" s="250"/>
      <c r="C73" s="246"/>
      <c r="D73" s="246"/>
      <c r="E73" s="246"/>
      <c r="F73" s="246"/>
      <c r="G73" s="1215" t="s">
        <v>544</v>
      </c>
      <c r="H73" s="1214"/>
      <c r="I73" s="1213" t="s">
        <v>542</v>
      </c>
      <c r="J73" s="1213"/>
      <c r="K73" s="1202">
        <v>138.69999999999999</v>
      </c>
      <c r="L73" s="1202">
        <v>130.4</v>
      </c>
      <c r="M73" s="1201">
        <v>145.9</v>
      </c>
      <c r="N73" s="1201">
        <v>115.6</v>
      </c>
      <c r="O73" s="1201">
        <v>100.1</v>
      </c>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541</v>
      </c>
      <c r="J75" s="1203"/>
      <c r="K75" s="1209">
        <v>15.7</v>
      </c>
      <c r="L75" s="1209">
        <v>18.600000000000001</v>
      </c>
      <c r="M75" s="1209">
        <v>19.2</v>
      </c>
      <c r="N75" s="1209">
        <v>17.2</v>
      </c>
      <c r="O75" s="1209">
        <v>15.3</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543</v>
      </c>
      <c r="H77" s="1204"/>
      <c r="I77" s="1203" t="s">
        <v>542</v>
      </c>
      <c r="J77" s="1203"/>
      <c r="K77" s="1202">
        <v>0</v>
      </c>
      <c r="L77" s="1202">
        <v>0</v>
      </c>
      <c r="M77" s="1201">
        <v>0</v>
      </c>
      <c r="N77" s="1201">
        <v>0</v>
      </c>
      <c r="O77" s="1201">
        <v>0</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541</v>
      </c>
      <c r="J79" s="1195"/>
      <c r="K79" s="1194">
        <v>9.6999999999999993</v>
      </c>
      <c r="L79" s="1194">
        <v>8.6</v>
      </c>
      <c r="M79" s="1194">
        <v>7.7</v>
      </c>
      <c r="N79" s="1194">
        <v>6.4</v>
      </c>
      <c r="O79" s="1194">
        <v>6.9</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6.11</v>
      </c>
      <c r="G47" s="12">
        <v>6.49</v>
      </c>
      <c r="H47" s="12">
        <v>6.76</v>
      </c>
      <c r="I47" s="12">
        <v>6.01</v>
      </c>
      <c r="J47" s="13">
        <v>6.15</v>
      </c>
    </row>
    <row r="48" spans="2:10" ht="57.75" customHeight="1" x14ac:dyDescent="0.15">
      <c r="B48" s="14"/>
      <c r="C48" s="1144" t="s">
        <v>4</v>
      </c>
      <c r="D48" s="1144"/>
      <c r="E48" s="1145"/>
      <c r="F48" s="15">
        <v>1.45</v>
      </c>
      <c r="G48" s="16">
        <v>1.31</v>
      </c>
      <c r="H48" s="16">
        <v>1.78</v>
      </c>
      <c r="I48" s="16">
        <v>2.06</v>
      </c>
      <c r="J48" s="17">
        <v>2.1</v>
      </c>
    </row>
    <row r="49" spans="2:10" ht="57.75" customHeight="1" thickBot="1" x14ac:dyDescent="0.2">
      <c r="B49" s="18"/>
      <c r="C49" s="1146" t="s">
        <v>5</v>
      </c>
      <c r="D49" s="1146"/>
      <c r="E49" s="1147"/>
      <c r="F49" s="19">
        <v>9.39</v>
      </c>
      <c r="G49" s="20">
        <v>0.56999999999999995</v>
      </c>
      <c r="H49" s="20">
        <v>10.31</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526</v>
      </c>
      <c r="D34" s="1154"/>
      <c r="E34" s="1155"/>
      <c r="F34" s="32">
        <v>1.44</v>
      </c>
      <c r="G34" s="33">
        <v>1.3</v>
      </c>
      <c r="H34" s="33">
        <v>1.78</v>
      </c>
      <c r="I34" s="33">
        <v>2.06</v>
      </c>
      <c r="J34" s="34">
        <v>2.09</v>
      </c>
      <c r="K34" s="22"/>
      <c r="L34" s="22"/>
      <c r="M34" s="22"/>
      <c r="N34" s="22"/>
      <c r="O34" s="22"/>
      <c r="P34" s="22"/>
    </row>
    <row r="35" spans="1:16" ht="39" customHeight="1" x14ac:dyDescent="0.15">
      <c r="A35" s="22"/>
      <c r="B35" s="35"/>
      <c r="C35" s="1148" t="s">
        <v>527</v>
      </c>
      <c r="D35" s="1149"/>
      <c r="E35" s="1150"/>
      <c r="F35" s="36">
        <v>1.43</v>
      </c>
      <c r="G35" s="37">
        <v>2.2599999999999998</v>
      </c>
      <c r="H35" s="37">
        <v>1.98</v>
      </c>
      <c r="I35" s="37">
        <v>1.97</v>
      </c>
      <c r="J35" s="38">
        <v>1.83</v>
      </c>
      <c r="K35" s="22"/>
      <c r="L35" s="22"/>
      <c r="M35" s="22"/>
      <c r="N35" s="22"/>
      <c r="O35" s="22"/>
      <c r="P35" s="22"/>
    </row>
    <row r="36" spans="1:16" ht="39" customHeight="1" x14ac:dyDescent="0.15">
      <c r="A36" s="22"/>
      <c r="B36" s="35"/>
      <c r="C36" s="1148" t="s">
        <v>528</v>
      </c>
      <c r="D36" s="1149"/>
      <c r="E36" s="1150"/>
      <c r="F36" s="36">
        <v>0.39</v>
      </c>
      <c r="G36" s="37">
        <v>0.11</v>
      </c>
      <c r="H36" s="37">
        <v>0.15</v>
      </c>
      <c r="I36" s="37">
        <v>0.7</v>
      </c>
      <c r="J36" s="38">
        <v>1.31</v>
      </c>
      <c r="K36" s="22"/>
      <c r="L36" s="22"/>
      <c r="M36" s="22"/>
      <c r="N36" s="22"/>
      <c r="O36" s="22"/>
      <c r="P36" s="22"/>
    </row>
    <row r="37" spans="1:16" ht="39" customHeight="1" x14ac:dyDescent="0.15">
      <c r="A37" s="22"/>
      <c r="B37" s="35"/>
      <c r="C37" s="1148" t="s">
        <v>529</v>
      </c>
      <c r="D37" s="1149"/>
      <c r="E37" s="1150"/>
      <c r="F37" s="36">
        <v>0.09</v>
      </c>
      <c r="G37" s="37">
        <v>0</v>
      </c>
      <c r="H37" s="37">
        <v>0.49</v>
      </c>
      <c r="I37" s="37">
        <v>0.54</v>
      </c>
      <c r="J37" s="38">
        <v>0.36</v>
      </c>
      <c r="K37" s="22"/>
      <c r="L37" s="22"/>
      <c r="M37" s="22"/>
      <c r="N37" s="22"/>
      <c r="O37" s="22"/>
      <c r="P37" s="22"/>
    </row>
    <row r="38" spans="1:16" ht="39" customHeight="1" x14ac:dyDescent="0.15">
      <c r="A38" s="22"/>
      <c r="B38" s="35"/>
      <c r="C38" s="1148" t="s">
        <v>530</v>
      </c>
      <c r="D38" s="1149"/>
      <c r="E38" s="1150"/>
      <c r="F38" s="36">
        <v>0.08</v>
      </c>
      <c r="G38" s="37">
        <v>0.16</v>
      </c>
      <c r="H38" s="37">
        <v>0.31</v>
      </c>
      <c r="I38" s="37">
        <v>0.34</v>
      </c>
      <c r="J38" s="38">
        <v>7.0000000000000007E-2</v>
      </c>
      <c r="K38" s="22"/>
      <c r="L38" s="22"/>
      <c r="M38" s="22"/>
      <c r="N38" s="22"/>
      <c r="O38" s="22"/>
      <c r="P38" s="22"/>
    </row>
    <row r="39" spans="1:16" ht="39" customHeight="1" x14ac:dyDescent="0.15">
      <c r="A39" s="22"/>
      <c r="B39" s="35"/>
      <c r="C39" s="1148" t="s">
        <v>531</v>
      </c>
      <c r="D39" s="1149"/>
      <c r="E39" s="1150"/>
      <c r="F39" s="36">
        <v>0.19</v>
      </c>
      <c r="G39" s="37">
        <v>0.33</v>
      </c>
      <c r="H39" s="37">
        <v>0.39</v>
      </c>
      <c r="I39" s="37">
        <v>0.11</v>
      </c>
      <c r="J39" s="38">
        <v>0.03</v>
      </c>
      <c r="K39" s="22"/>
      <c r="L39" s="22"/>
      <c r="M39" s="22"/>
      <c r="N39" s="22"/>
      <c r="O39" s="22"/>
      <c r="P39" s="22"/>
    </row>
    <row r="40" spans="1:16" ht="39" customHeight="1" x14ac:dyDescent="0.15">
      <c r="A40" s="22"/>
      <c r="B40" s="35"/>
      <c r="C40" s="1148" t="s">
        <v>532</v>
      </c>
      <c r="D40" s="1149"/>
      <c r="E40" s="1150"/>
      <c r="F40" s="36">
        <v>0.01</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533</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534</v>
      </c>
      <c r="D43" s="1152"/>
      <c r="E43" s="115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587</v>
      </c>
      <c r="L45" s="60">
        <v>652</v>
      </c>
      <c r="M45" s="60">
        <v>661</v>
      </c>
      <c r="N45" s="60">
        <v>654</v>
      </c>
      <c r="O45" s="61">
        <v>654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162</v>
      </c>
      <c r="L48" s="64">
        <v>186</v>
      </c>
      <c r="M48" s="64">
        <v>190</v>
      </c>
      <c r="N48" s="64">
        <v>172</v>
      </c>
      <c r="O48" s="65">
        <v>151</v>
      </c>
      <c r="P48" s="48"/>
      <c r="Q48" s="48"/>
      <c r="R48" s="48"/>
      <c r="S48" s="48"/>
      <c r="T48" s="48"/>
      <c r="U48" s="48"/>
    </row>
    <row r="49" spans="1:21" ht="30.75" customHeight="1" x14ac:dyDescent="0.15">
      <c r="A49" s="48"/>
      <c r="B49" s="1166"/>
      <c r="C49" s="1167"/>
      <c r="D49" s="62"/>
      <c r="E49" s="1158" t="s">
        <v>16</v>
      </c>
      <c r="F49" s="1158"/>
      <c r="G49" s="1158"/>
      <c r="H49" s="1158"/>
      <c r="I49" s="1158"/>
      <c r="J49" s="1159"/>
      <c r="K49" s="63">
        <v>37</v>
      </c>
      <c r="L49" s="64">
        <v>37</v>
      </c>
      <c r="M49" s="64">
        <v>25</v>
      </c>
      <c r="N49" s="64">
        <v>5</v>
      </c>
      <c r="O49" s="65">
        <v>5</v>
      </c>
      <c r="P49" s="48"/>
      <c r="Q49" s="48"/>
      <c r="R49" s="48"/>
      <c r="S49" s="48"/>
      <c r="T49" s="48"/>
      <c r="U49" s="48"/>
    </row>
    <row r="50" spans="1:21" ht="30.75" customHeight="1" x14ac:dyDescent="0.15">
      <c r="A50" s="48"/>
      <c r="B50" s="1166"/>
      <c r="C50" s="1167"/>
      <c r="D50" s="62"/>
      <c r="E50" s="1158" t="s">
        <v>17</v>
      </c>
      <c r="F50" s="1158"/>
      <c r="G50" s="1158"/>
      <c r="H50" s="1158"/>
      <c r="I50" s="1158"/>
      <c r="J50" s="1159"/>
      <c r="K50" s="63">
        <v>3</v>
      </c>
      <c r="L50" s="64">
        <v>3</v>
      </c>
      <c r="M50" s="64">
        <v>4</v>
      </c>
      <c r="N50" s="64">
        <v>4</v>
      </c>
      <c r="O50" s="65">
        <v>2</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1</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487</v>
      </c>
      <c r="L52" s="64">
        <v>580</v>
      </c>
      <c r="M52" s="64">
        <v>582</v>
      </c>
      <c r="N52" s="64">
        <v>618</v>
      </c>
      <c r="O52" s="65">
        <v>606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302</v>
      </c>
      <c r="L53" s="69">
        <v>298</v>
      </c>
      <c r="M53" s="69">
        <v>299</v>
      </c>
      <c r="N53" s="69">
        <v>217</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4" t="s">
        <v>24</v>
      </c>
      <c r="C41" s="1185"/>
      <c r="D41" s="81"/>
      <c r="E41" s="1186" t="s">
        <v>25</v>
      </c>
      <c r="F41" s="1186"/>
      <c r="G41" s="1186"/>
      <c r="H41" s="1187"/>
      <c r="I41" s="82">
        <v>6774</v>
      </c>
      <c r="J41" s="83">
        <v>6614</v>
      </c>
      <c r="K41" s="83">
        <v>6930</v>
      </c>
      <c r="L41" s="83">
        <v>6757</v>
      </c>
      <c r="M41" s="84">
        <v>6868</v>
      </c>
    </row>
    <row r="42" spans="2:13" ht="27.75" customHeight="1" x14ac:dyDescent="0.15">
      <c r="B42" s="1174"/>
      <c r="C42" s="1175"/>
      <c r="D42" s="85"/>
      <c r="E42" s="1178" t="s">
        <v>26</v>
      </c>
      <c r="F42" s="1178"/>
      <c r="G42" s="1178"/>
      <c r="H42" s="1179"/>
      <c r="I42" s="86">
        <v>9</v>
      </c>
      <c r="J42" s="87">
        <v>9</v>
      </c>
      <c r="K42" s="87">
        <v>9</v>
      </c>
      <c r="L42" s="87">
        <v>5</v>
      </c>
      <c r="M42" s="88">
        <v>3</v>
      </c>
    </row>
    <row r="43" spans="2:13" ht="27.75" customHeight="1" x14ac:dyDescent="0.15">
      <c r="B43" s="1174"/>
      <c r="C43" s="1175"/>
      <c r="D43" s="85"/>
      <c r="E43" s="1178" t="s">
        <v>27</v>
      </c>
      <c r="F43" s="1178"/>
      <c r="G43" s="1178"/>
      <c r="H43" s="1179"/>
      <c r="I43" s="86">
        <v>1492</v>
      </c>
      <c r="J43" s="87">
        <v>1404</v>
      </c>
      <c r="K43" s="87">
        <v>1315</v>
      </c>
      <c r="L43" s="87">
        <v>1243</v>
      </c>
      <c r="M43" s="88">
        <v>1103</v>
      </c>
    </row>
    <row r="44" spans="2:13" ht="27.75" customHeight="1" x14ac:dyDescent="0.15">
      <c r="B44" s="1174"/>
      <c r="C44" s="1175"/>
      <c r="D44" s="85"/>
      <c r="E44" s="1178" t="s">
        <v>28</v>
      </c>
      <c r="F44" s="1178"/>
      <c r="G44" s="1178"/>
      <c r="H44" s="1179"/>
      <c r="I44" s="86">
        <v>70</v>
      </c>
      <c r="J44" s="87">
        <v>37</v>
      </c>
      <c r="K44" s="87">
        <v>13</v>
      </c>
      <c r="L44" s="87">
        <v>9</v>
      </c>
      <c r="M44" s="88">
        <v>5</v>
      </c>
    </row>
    <row r="45" spans="2:13" ht="27.75" customHeight="1" x14ac:dyDescent="0.15">
      <c r="B45" s="1174"/>
      <c r="C45" s="1175"/>
      <c r="D45" s="85"/>
      <c r="E45" s="1178" t="s">
        <v>29</v>
      </c>
      <c r="F45" s="1178"/>
      <c r="G45" s="1178"/>
      <c r="H45" s="1179"/>
      <c r="I45" s="86">
        <v>691</v>
      </c>
      <c r="J45" s="87">
        <v>725</v>
      </c>
      <c r="K45" s="87">
        <v>603</v>
      </c>
      <c r="L45" s="87">
        <v>603</v>
      </c>
      <c r="M45" s="88">
        <v>553</v>
      </c>
    </row>
    <row r="46" spans="2:13" ht="27.75" customHeight="1" x14ac:dyDescent="0.15">
      <c r="B46" s="1174"/>
      <c r="C46" s="1175"/>
      <c r="D46" s="89"/>
      <c r="E46" s="1178" t="s">
        <v>30</v>
      </c>
      <c r="F46" s="1178"/>
      <c r="G46" s="1178"/>
      <c r="H46" s="1179"/>
      <c r="I46" s="86" t="s">
        <v>479</v>
      </c>
      <c r="J46" s="87" t="s">
        <v>479</v>
      </c>
      <c r="K46" s="87" t="s">
        <v>479</v>
      </c>
      <c r="L46" s="87" t="s">
        <v>479</v>
      </c>
      <c r="M46" s="88" t="s">
        <v>479</v>
      </c>
    </row>
    <row r="47" spans="2:13" ht="27.75" customHeight="1" x14ac:dyDescent="0.15">
      <c r="B47" s="1174"/>
      <c r="C47" s="1175"/>
      <c r="D47" s="90"/>
      <c r="E47" s="1188" t="s">
        <v>31</v>
      </c>
      <c r="F47" s="1189"/>
      <c r="G47" s="1189"/>
      <c r="H47" s="1190"/>
      <c r="I47" s="86" t="s">
        <v>479</v>
      </c>
      <c r="J47" s="87" t="s">
        <v>479</v>
      </c>
      <c r="K47" s="87" t="s">
        <v>479</v>
      </c>
      <c r="L47" s="87" t="s">
        <v>479</v>
      </c>
      <c r="M47" s="88" t="s">
        <v>479</v>
      </c>
    </row>
    <row r="48" spans="2:13" ht="27.75" customHeight="1" x14ac:dyDescent="0.15">
      <c r="B48" s="1174"/>
      <c r="C48" s="1175"/>
      <c r="D48" s="85"/>
      <c r="E48" s="1178" t="s">
        <v>32</v>
      </c>
      <c r="F48" s="1178"/>
      <c r="G48" s="1178"/>
      <c r="H48" s="1179"/>
      <c r="I48" s="86" t="s">
        <v>479</v>
      </c>
      <c r="J48" s="87" t="s">
        <v>479</v>
      </c>
      <c r="K48" s="87" t="s">
        <v>479</v>
      </c>
      <c r="L48" s="87" t="s">
        <v>479</v>
      </c>
      <c r="M48" s="88" t="s">
        <v>479</v>
      </c>
    </row>
    <row r="49" spans="2:13" ht="27.75" customHeight="1" x14ac:dyDescent="0.15">
      <c r="B49" s="1176"/>
      <c r="C49" s="1177"/>
      <c r="D49" s="85"/>
      <c r="E49" s="1178" t="s">
        <v>33</v>
      </c>
      <c r="F49" s="1178"/>
      <c r="G49" s="1178"/>
      <c r="H49" s="1179"/>
      <c r="I49" s="86" t="s">
        <v>479</v>
      </c>
      <c r="J49" s="87" t="s">
        <v>479</v>
      </c>
      <c r="K49" s="87" t="s">
        <v>479</v>
      </c>
      <c r="L49" s="87" t="s">
        <v>479</v>
      </c>
      <c r="M49" s="88" t="s">
        <v>479</v>
      </c>
    </row>
    <row r="50" spans="2:13" ht="27.75" customHeight="1" x14ac:dyDescent="0.15">
      <c r="B50" s="1172" t="s">
        <v>34</v>
      </c>
      <c r="C50" s="1173"/>
      <c r="D50" s="91"/>
      <c r="E50" s="1178" t="s">
        <v>35</v>
      </c>
      <c r="F50" s="1178"/>
      <c r="G50" s="1178"/>
      <c r="H50" s="1179"/>
      <c r="I50" s="86">
        <v>1047</v>
      </c>
      <c r="J50" s="87">
        <v>1282</v>
      </c>
      <c r="K50" s="87">
        <v>1025</v>
      </c>
      <c r="L50" s="87">
        <v>963</v>
      </c>
      <c r="M50" s="88">
        <v>1310</v>
      </c>
    </row>
    <row r="51" spans="2:13" ht="27.75" customHeight="1" x14ac:dyDescent="0.15">
      <c r="B51" s="1174"/>
      <c r="C51" s="1175"/>
      <c r="D51" s="85"/>
      <c r="E51" s="1178" t="s">
        <v>36</v>
      </c>
      <c r="F51" s="1178"/>
      <c r="G51" s="1178"/>
      <c r="H51" s="1179"/>
      <c r="I51" s="86">
        <v>637</v>
      </c>
      <c r="J51" s="87">
        <v>657</v>
      </c>
      <c r="K51" s="87">
        <v>669</v>
      </c>
      <c r="L51" s="87">
        <v>677</v>
      </c>
      <c r="M51" s="88">
        <v>684</v>
      </c>
    </row>
    <row r="52" spans="2:13" ht="27.75" customHeight="1" x14ac:dyDescent="0.15">
      <c r="B52" s="1176"/>
      <c r="C52" s="1177"/>
      <c r="D52" s="85"/>
      <c r="E52" s="1178" t="s">
        <v>37</v>
      </c>
      <c r="F52" s="1178"/>
      <c r="G52" s="1178"/>
      <c r="H52" s="1179"/>
      <c r="I52" s="86">
        <v>5194</v>
      </c>
      <c r="J52" s="87">
        <v>4800</v>
      </c>
      <c r="K52" s="87">
        <v>4934</v>
      </c>
      <c r="L52" s="87">
        <v>5112</v>
      </c>
      <c r="M52" s="88">
        <v>4957</v>
      </c>
    </row>
    <row r="53" spans="2:13" ht="27.75" customHeight="1" thickBot="1" x14ac:dyDescent="0.2">
      <c r="B53" s="1180" t="s">
        <v>21</v>
      </c>
      <c r="C53" s="1181"/>
      <c r="D53" s="92"/>
      <c r="E53" s="1182" t="s">
        <v>38</v>
      </c>
      <c r="F53" s="1182"/>
      <c r="G53" s="1182"/>
      <c r="H53" s="1183"/>
      <c r="I53" s="93">
        <v>2159</v>
      </c>
      <c r="J53" s="94">
        <v>2048</v>
      </c>
      <c r="K53" s="94">
        <v>2243</v>
      </c>
      <c r="L53" s="94">
        <v>1866</v>
      </c>
      <c r="M53" s="95">
        <v>1582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139964</v>
      </c>
      <c r="E3" s="118"/>
      <c r="F3" s="119">
        <v>185018</v>
      </c>
      <c r="G3" s="120"/>
      <c r="H3" s="121"/>
    </row>
    <row r="4" spans="1:8" x14ac:dyDescent="0.15">
      <c r="A4" s="122"/>
      <c r="B4" s="123"/>
      <c r="C4" s="124"/>
      <c r="D4" s="125">
        <v>86858</v>
      </c>
      <c r="E4" s="126"/>
      <c r="F4" s="127">
        <v>95064</v>
      </c>
      <c r="G4" s="128"/>
      <c r="H4" s="129"/>
    </row>
    <row r="5" spans="1:8" x14ac:dyDescent="0.15">
      <c r="A5" s="110" t="s">
        <v>513</v>
      </c>
      <c r="B5" s="115"/>
      <c r="C5" s="116"/>
      <c r="D5" s="117">
        <v>242007</v>
      </c>
      <c r="E5" s="118"/>
      <c r="F5" s="119">
        <v>238802</v>
      </c>
      <c r="G5" s="120"/>
      <c r="H5" s="121"/>
    </row>
    <row r="6" spans="1:8" x14ac:dyDescent="0.15">
      <c r="A6" s="122"/>
      <c r="B6" s="123"/>
      <c r="C6" s="124"/>
      <c r="D6" s="125">
        <v>170509</v>
      </c>
      <c r="E6" s="126"/>
      <c r="F6" s="127">
        <v>128562</v>
      </c>
      <c r="G6" s="128"/>
      <c r="H6" s="129"/>
    </row>
    <row r="7" spans="1:8" x14ac:dyDescent="0.15">
      <c r="A7" s="110" t="s">
        <v>514</v>
      </c>
      <c r="B7" s="115"/>
      <c r="C7" s="116"/>
      <c r="D7" s="117">
        <v>582223</v>
      </c>
      <c r="E7" s="118"/>
      <c r="F7" s="119">
        <v>288550</v>
      </c>
      <c r="G7" s="120"/>
      <c r="H7" s="121"/>
    </row>
    <row r="8" spans="1:8" x14ac:dyDescent="0.15">
      <c r="A8" s="122"/>
      <c r="B8" s="123"/>
      <c r="C8" s="124"/>
      <c r="D8" s="125">
        <v>125929</v>
      </c>
      <c r="E8" s="126"/>
      <c r="F8" s="127">
        <v>141525</v>
      </c>
      <c r="G8" s="128"/>
      <c r="H8" s="129"/>
    </row>
    <row r="9" spans="1:8" x14ac:dyDescent="0.15">
      <c r="A9" s="110" t="s">
        <v>515</v>
      </c>
      <c r="B9" s="115"/>
      <c r="C9" s="116"/>
      <c r="D9" s="117">
        <v>262016</v>
      </c>
      <c r="E9" s="118"/>
      <c r="F9" s="119">
        <v>287914</v>
      </c>
      <c r="G9" s="120"/>
      <c r="H9" s="121"/>
    </row>
    <row r="10" spans="1:8" x14ac:dyDescent="0.15">
      <c r="A10" s="122"/>
      <c r="B10" s="123"/>
      <c r="C10" s="124"/>
      <c r="D10" s="125">
        <v>89105</v>
      </c>
      <c r="E10" s="126"/>
      <c r="F10" s="127">
        <v>146531</v>
      </c>
      <c r="G10" s="128"/>
      <c r="H10" s="129"/>
    </row>
    <row r="11" spans="1:8" x14ac:dyDescent="0.15">
      <c r="A11" s="110" t="s">
        <v>516</v>
      </c>
      <c r="B11" s="115"/>
      <c r="C11" s="116"/>
      <c r="D11" s="117">
        <v>394267</v>
      </c>
      <c r="E11" s="118"/>
      <c r="F11" s="119">
        <v>310300</v>
      </c>
      <c r="G11" s="120"/>
      <c r="H11" s="121"/>
    </row>
    <row r="12" spans="1:8" x14ac:dyDescent="0.15">
      <c r="A12" s="122"/>
      <c r="B12" s="123"/>
      <c r="C12" s="130"/>
      <c r="D12" s="125">
        <v>258079</v>
      </c>
      <c r="E12" s="126"/>
      <c r="F12" s="127">
        <v>157576</v>
      </c>
      <c r="G12" s="128"/>
      <c r="H12" s="129"/>
    </row>
    <row r="13" spans="1:8" x14ac:dyDescent="0.15">
      <c r="A13" s="110"/>
      <c r="B13" s="115"/>
      <c r="C13" s="131"/>
      <c r="D13" s="132">
        <v>324095</v>
      </c>
      <c r="E13" s="133"/>
      <c r="F13" s="134">
        <v>262117</v>
      </c>
      <c r="G13" s="135"/>
      <c r="H13" s="121"/>
    </row>
    <row r="14" spans="1:8" x14ac:dyDescent="0.15">
      <c r="A14" s="122"/>
      <c r="B14" s="123"/>
      <c r="C14" s="124"/>
      <c r="D14" s="125">
        <v>146096</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1.45</v>
      </c>
      <c r="C19" s="136">
        <f>ROUND(VALUE(SUBSTITUTE(実質収支比率等に係る経年分析!G$48,"▲","-")),2)</f>
        <v>1.31</v>
      </c>
      <c r="D19" s="136">
        <f>ROUND(VALUE(SUBSTITUTE(実質収支比率等に係る経年分析!H$48,"▲","-")),2)</f>
        <v>1.78</v>
      </c>
      <c r="E19" s="136">
        <f>ROUND(VALUE(SUBSTITUTE(実質収支比率等に係る経年分析!I$48,"▲","-")),2)</f>
        <v>2.06</v>
      </c>
      <c r="F19" s="136">
        <f>ROUND(VALUE(SUBSTITUTE(実質収支比率等に係る経年分析!J$48,"▲","-")),2)</f>
        <v>2.1</v>
      </c>
    </row>
    <row r="20" spans="1:11" x14ac:dyDescent="0.15">
      <c r="A20" s="136" t="s">
        <v>43</v>
      </c>
      <c r="B20" s="136">
        <f>ROUND(VALUE(SUBSTITUTE(実質収支比率等に係る経年分析!F$47,"▲","-")),2)</f>
        <v>6.11</v>
      </c>
      <c r="C20" s="136">
        <f>ROUND(VALUE(SUBSTITUTE(実質収支比率等に係る経年分析!G$47,"▲","-")),2)</f>
        <v>6.49</v>
      </c>
      <c r="D20" s="136">
        <f>ROUND(VALUE(SUBSTITUTE(実質収支比率等に係る経年分析!H$47,"▲","-")),2)</f>
        <v>6.76</v>
      </c>
      <c r="E20" s="136">
        <f>ROUND(VALUE(SUBSTITUTE(実質収支比率等に係る経年分析!I$47,"▲","-")),2)</f>
        <v>6.01</v>
      </c>
      <c r="F20" s="136">
        <f>ROUND(VALUE(SUBSTITUTE(実質収支比率等に係る経年分析!J$47,"▲","-")),2)</f>
        <v>6.15</v>
      </c>
    </row>
    <row r="21" spans="1:11" x14ac:dyDescent="0.15">
      <c r="A21" s="136" t="s">
        <v>44</v>
      </c>
      <c r="B21" s="136">
        <f>IF(ISNUMBER(VALUE(SUBSTITUTE(実質収支比率等に係る経年分析!F$49,"▲","-"))),ROUND(VALUE(SUBSTITUTE(実質収支比率等に係る経年分析!F$49,"▲","-")),2),NA())</f>
        <v>9.39</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10.31</v>
      </c>
      <c r="E21" s="136">
        <f>IF(ISNUMBER(VALUE(SUBSTITUTE(実質収支比率等に係る経年分析!I$49,"▲","-"))),ROUND(VALUE(SUBSTITUTE(実質収支比率等に係る経年分析!I$49,"▲","-")),2),NA())</f>
        <v>-0.05</v>
      </c>
      <c r="F21" s="136">
        <f>IF(ISNUMBER(VALUE(SUBSTITUTE(実質収支比率等に係る経年分析!J$49,"▲","-"))),ROUND(VALUE(SUBSTITUTE(実質収支比率等に係る経年分析!J$49,"▲","-")),2),NA())</f>
        <v>-0.08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寿都町後期高齢者医療特別会計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寿都町公共下水道事業特別会計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寿都町簡易水道事業特別会計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寿都町介護保険事業特別会計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x14ac:dyDescent="0.15">
      <c r="A34" s="137" t="str">
        <f>IF(連結実質赤字比率に係る赤字・黒字の構成分析!C$36="",NA(),連結実質赤字比率に係る赤字・黒字の構成分析!C$36)</f>
        <v>寿都町風力発電事業特別会計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1.31</v>
      </c>
    </row>
    <row r="35" spans="1:16" x14ac:dyDescent="0.15">
      <c r="A35" s="137" t="str">
        <f>IF(連結実質赤字比率に係る赤字・黒字の構成分析!C$35="",NA(),連結実質赤字比率に係る赤字・黒字の構成分析!C$35)</f>
        <v>寿都町国民健康保険事業特別会計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487</v>
      </c>
      <c r="E42" s="138"/>
      <c r="F42" s="138"/>
      <c r="G42" s="138">
        <f>'実質公債費比率（分子）の構造'!L$52</f>
        <v>580</v>
      </c>
      <c r="H42" s="138"/>
      <c r="I42" s="138"/>
      <c r="J42" s="138">
        <f>'実質公債費比率（分子）の構造'!M$52</f>
        <v>582</v>
      </c>
      <c r="K42" s="138"/>
      <c r="L42" s="138"/>
      <c r="M42" s="138">
        <f>'実質公債費比率（分子）の構造'!N$52</f>
        <v>618</v>
      </c>
      <c r="N42" s="138"/>
      <c r="O42" s="138"/>
      <c r="P42" s="138">
        <f>'実質公債費比率（分子）の構造'!O$52</f>
        <v>606</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4</v>
      </c>
      <c r="I44" s="138"/>
      <c r="J44" s="138"/>
      <c r="K44" s="138">
        <f>'実質公債費比率（分子）の構造'!N$50</f>
        <v>4</v>
      </c>
      <c r="L44" s="138"/>
      <c r="M44" s="138"/>
      <c r="N44" s="138">
        <f>'実質公債費比率（分子）の構造'!O$50</f>
        <v>2</v>
      </c>
      <c r="O44" s="138"/>
      <c r="P44" s="138"/>
    </row>
    <row r="45" spans="1:16" x14ac:dyDescent="0.15">
      <c r="A45" s="138" t="s">
        <v>54</v>
      </c>
      <c r="B45" s="138">
        <f>'実質公債費比率（分子）の構造'!K$49</f>
        <v>37</v>
      </c>
      <c r="C45" s="138"/>
      <c r="D45" s="138"/>
      <c r="E45" s="138">
        <f>'実質公債費比率（分子）の構造'!L$49</f>
        <v>37</v>
      </c>
      <c r="F45" s="138"/>
      <c r="G45" s="138"/>
      <c r="H45" s="138">
        <f>'実質公債費比率（分子）の構造'!M$49</f>
        <v>25</v>
      </c>
      <c r="I45" s="138"/>
      <c r="J45" s="138"/>
      <c r="K45" s="138">
        <f>'実質公債費比率（分子）の構造'!N$49</f>
        <v>5</v>
      </c>
      <c r="L45" s="138"/>
      <c r="M45" s="138"/>
      <c r="N45" s="138">
        <f>'実質公債費比率（分子）の構造'!O$49</f>
        <v>5</v>
      </c>
      <c r="O45" s="138"/>
      <c r="P45" s="138"/>
    </row>
    <row r="46" spans="1:16" x14ac:dyDescent="0.15">
      <c r="A46" s="138" t="s">
        <v>55</v>
      </c>
      <c r="B46" s="138">
        <f>'実質公債費比率（分子）の構造'!K$48</f>
        <v>162</v>
      </c>
      <c r="C46" s="138"/>
      <c r="D46" s="138"/>
      <c r="E46" s="138">
        <f>'実質公債費比率（分子）の構造'!L$48</f>
        <v>186</v>
      </c>
      <c r="F46" s="138"/>
      <c r="G46" s="138"/>
      <c r="H46" s="138">
        <f>'実質公債費比率（分子）の構造'!M$48</f>
        <v>190</v>
      </c>
      <c r="I46" s="138"/>
      <c r="J46" s="138"/>
      <c r="K46" s="138">
        <f>'実質公債費比率（分子）の構造'!N$48</f>
        <v>172</v>
      </c>
      <c r="L46" s="138"/>
      <c r="M46" s="138"/>
      <c r="N46" s="138">
        <f>'実質公債費比率（分子）の構造'!O$48</f>
        <v>151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587</v>
      </c>
      <c r="C49" s="138"/>
      <c r="D49" s="138"/>
      <c r="E49" s="138">
        <f>'実質公債費比率（分子）の構造'!L$45</f>
        <v>652</v>
      </c>
      <c r="F49" s="138"/>
      <c r="G49" s="138"/>
      <c r="H49" s="138">
        <f>'実質公債費比率（分子）の構造'!M$45</f>
        <v>661</v>
      </c>
      <c r="I49" s="138"/>
      <c r="J49" s="138"/>
      <c r="K49" s="138">
        <f>'実質公債費比率（分子）の構造'!N$45</f>
        <v>654</v>
      </c>
      <c r="L49" s="138"/>
      <c r="M49" s="138"/>
      <c r="N49" s="138">
        <f>'実質公債費比率（分子）の構造'!O$45</f>
        <v>654</v>
      </c>
      <c r="O49" s="138"/>
      <c r="P49" s="138"/>
    </row>
    <row r="50" spans="1:16" x14ac:dyDescent="0.15">
      <c r="A50" s="138" t="s">
        <v>59</v>
      </c>
      <c r="B50" s="138" t="e">
        <f>NA()</f>
        <v>#N/A</v>
      </c>
      <c r="C50" s="138">
        <f>IF(ISNUMBER('実質公債費比率（分子）の構造'!K$53),'実質公債費比率（分子）の構造'!K$53,NA())</f>
        <v>302</v>
      </c>
      <c r="D50" s="138" t="e">
        <f>NA()</f>
        <v>#N/A</v>
      </c>
      <c r="E50" s="138" t="e">
        <f>NA()</f>
        <v>#N/A</v>
      </c>
      <c r="F50" s="138">
        <f>IF(ISNUMBER('実質公債費比率（分子）の構造'!L$53),'実質公債費比率（分子）の構造'!L$53,NA())</f>
        <v>298</v>
      </c>
      <c r="G50" s="138" t="e">
        <f>NA()</f>
        <v>#N/A</v>
      </c>
      <c r="H50" s="138" t="e">
        <f>NA()</f>
        <v>#N/A</v>
      </c>
      <c r="I50" s="138">
        <f>IF(ISNUMBER('実質公債費比率（分子）の構造'!M$53),'実質公債費比率（分子）の構造'!M$53,NA())</f>
        <v>299</v>
      </c>
      <c r="J50" s="138" t="e">
        <f>NA()</f>
        <v>#N/A</v>
      </c>
      <c r="K50" s="138" t="e">
        <f>NA()</f>
        <v>#N/A</v>
      </c>
      <c r="L50" s="138">
        <f>IF(ISNUMBER('実質公債費比率（分子）の構造'!N$53),'実質公債費比率（分子）の構造'!N$53,NA())</f>
        <v>217</v>
      </c>
      <c r="M50" s="138" t="e">
        <f>NA()</f>
        <v>#N/A</v>
      </c>
      <c r="N50" s="138" t="e">
        <f>NA()</f>
        <v>#N/A</v>
      </c>
      <c r="O50" s="138">
        <f>IF(ISNUMBER('実質公債費比率（分子）の構造'!O$53),'実質公債費比率（分子）の構造'!O$53,NA())</f>
        <v>206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5194</v>
      </c>
      <c r="E56" s="137"/>
      <c r="F56" s="137"/>
      <c r="G56" s="137">
        <f>'将来負担比率（分子）の構造'!J$52</f>
        <v>4800</v>
      </c>
      <c r="H56" s="137"/>
      <c r="I56" s="137"/>
      <c r="J56" s="137">
        <f>'将来負担比率（分子）の構造'!K$52</f>
        <v>4934</v>
      </c>
      <c r="K56" s="137"/>
      <c r="L56" s="137"/>
      <c r="M56" s="137">
        <f>'将来負担比率（分子）の構造'!L$52</f>
        <v>5112</v>
      </c>
      <c r="N56" s="137"/>
      <c r="O56" s="137"/>
      <c r="P56" s="137">
        <f>'将来負担比率（分子）の構造'!M$52</f>
        <v>4957</v>
      </c>
    </row>
    <row r="57" spans="1:16" x14ac:dyDescent="0.15">
      <c r="A57" s="137" t="s">
        <v>36</v>
      </c>
      <c r="B57" s="137"/>
      <c r="C57" s="137"/>
      <c r="D57" s="137">
        <f>'将来負担比率（分子）の構造'!I$51</f>
        <v>637</v>
      </c>
      <c r="E57" s="137"/>
      <c r="F57" s="137"/>
      <c r="G57" s="137">
        <f>'将来負担比率（分子）の構造'!J$51</f>
        <v>657</v>
      </c>
      <c r="H57" s="137"/>
      <c r="I57" s="137"/>
      <c r="J57" s="137">
        <f>'将来負担比率（分子）の構造'!K$51</f>
        <v>669</v>
      </c>
      <c r="K57" s="137"/>
      <c r="L57" s="137"/>
      <c r="M57" s="137">
        <f>'将来負担比率（分子）の構造'!L$51</f>
        <v>677</v>
      </c>
      <c r="N57" s="137"/>
      <c r="O57" s="137"/>
      <c r="P57" s="137">
        <f>'将来負担比率（分子）の構造'!M$51</f>
        <v>684</v>
      </c>
    </row>
    <row r="58" spans="1:16" x14ac:dyDescent="0.15">
      <c r="A58" s="137" t="s">
        <v>35</v>
      </c>
      <c r="B58" s="137"/>
      <c r="C58" s="137"/>
      <c r="D58" s="137">
        <f>'将来負担比率（分子）の構造'!I$50</f>
        <v>1047</v>
      </c>
      <c r="E58" s="137"/>
      <c r="F58" s="137"/>
      <c r="G58" s="137">
        <f>'将来負担比率（分子）の構造'!J$50</f>
        <v>1282</v>
      </c>
      <c r="H58" s="137"/>
      <c r="I58" s="137"/>
      <c r="J58" s="137">
        <f>'将来負担比率（分子）の構造'!K$50</f>
        <v>1025</v>
      </c>
      <c r="K58" s="137"/>
      <c r="L58" s="137"/>
      <c r="M58" s="137">
        <f>'将来負担比率（分子）の構造'!L$50</f>
        <v>963</v>
      </c>
      <c r="N58" s="137"/>
      <c r="O58" s="137"/>
      <c r="P58" s="137">
        <f>'将来負担比率（分子）の構造'!M$50</f>
        <v>1310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691</v>
      </c>
      <c r="C62" s="137"/>
      <c r="D62" s="137"/>
      <c r="E62" s="137">
        <f>'将来負担比率（分子）の構造'!J$45</f>
        <v>725</v>
      </c>
      <c r="F62" s="137"/>
      <c r="G62" s="137"/>
      <c r="H62" s="137">
        <f>'将来負担比率（分子）の構造'!K$45</f>
        <v>603</v>
      </c>
      <c r="I62" s="137"/>
      <c r="J62" s="137"/>
      <c r="K62" s="137">
        <f>'将来負担比率（分子）の構造'!L$45</f>
        <v>603</v>
      </c>
      <c r="L62" s="137"/>
      <c r="M62" s="137"/>
      <c r="N62" s="137">
        <f>'将来負担比率（分子）の構造'!M$45</f>
        <v>553</v>
      </c>
      <c r="O62" s="137"/>
      <c r="P62" s="137"/>
    </row>
    <row r="63" spans="1:16" x14ac:dyDescent="0.15">
      <c r="A63" s="137" t="s">
        <v>28</v>
      </c>
      <c r="B63" s="137">
        <f>'将来負担比率（分子）の構造'!I$44</f>
        <v>70</v>
      </c>
      <c r="C63" s="137"/>
      <c r="D63" s="137"/>
      <c r="E63" s="137">
        <f>'将来負担比率（分子）の構造'!J$44</f>
        <v>37</v>
      </c>
      <c r="F63" s="137"/>
      <c r="G63" s="137"/>
      <c r="H63" s="137">
        <f>'将来負担比率（分子）の構造'!K$44</f>
        <v>13</v>
      </c>
      <c r="I63" s="137"/>
      <c r="J63" s="137"/>
      <c r="K63" s="137">
        <f>'将来負担比率（分子）の構造'!L$44</f>
        <v>9</v>
      </c>
      <c r="L63" s="137"/>
      <c r="M63" s="137"/>
      <c r="N63" s="137">
        <f>'将来負担比率（分子）の構造'!M$44</f>
        <v>5</v>
      </c>
      <c r="O63" s="137"/>
      <c r="P63" s="137"/>
    </row>
    <row r="64" spans="1:16" x14ac:dyDescent="0.15">
      <c r="A64" s="137" t="s">
        <v>27</v>
      </c>
      <c r="B64" s="137">
        <f>'将来負担比率（分子）の構造'!I$43</f>
        <v>1492</v>
      </c>
      <c r="C64" s="137"/>
      <c r="D64" s="137"/>
      <c r="E64" s="137">
        <f>'将来負担比率（分子）の構造'!J$43</f>
        <v>1404</v>
      </c>
      <c r="F64" s="137"/>
      <c r="G64" s="137"/>
      <c r="H64" s="137">
        <f>'将来負担比率（分子）の構造'!K$43</f>
        <v>1315</v>
      </c>
      <c r="I64" s="137"/>
      <c r="J64" s="137"/>
      <c r="K64" s="137">
        <f>'将来負担比率（分子）の構造'!L$43</f>
        <v>1243</v>
      </c>
      <c r="L64" s="137"/>
      <c r="M64" s="137"/>
      <c r="N64" s="137">
        <f>'将来負担比率（分子）の構造'!M$43</f>
        <v>1103</v>
      </c>
      <c r="O64" s="137"/>
      <c r="P64" s="137"/>
    </row>
    <row r="65" spans="1:16" x14ac:dyDescent="0.15">
      <c r="A65" s="137" t="s">
        <v>26</v>
      </c>
      <c r="B65" s="137">
        <f>'将来負担比率（分子）の構造'!I$42</f>
        <v>9</v>
      </c>
      <c r="C65" s="137"/>
      <c r="D65" s="137"/>
      <c r="E65" s="137">
        <f>'将来負担比率（分子）の構造'!J$42</f>
        <v>9</v>
      </c>
      <c r="F65" s="137"/>
      <c r="G65" s="137"/>
      <c r="H65" s="137">
        <f>'将来負担比率（分子）の構造'!K$42</f>
        <v>9</v>
      </c>
      <c r="I65" s="137"/>
      <c r="J65" s="137"/>
      <c r="K65" s="137">
        <f>'将来負担比率（分子）の構造'!L$42</f>
        <v>5</v>
      </c>
      <c r="L65" s="137"/>
      <c r="M65" s="137"/>
      <c r="N65" s="137">
        <f>'将来負担比率（分子）の構造'!M$42</f>
        <v>3</v>
      </c>
      <c r="O65" s="137"/>
      <c r="P65" s="137"/>
    </row>
    <row r="66" spans="1:16" x14ac:dyDescent="0.15">
      <c r="A66" s="137" t="s">
        <v>25</v>
      </c>
      <c r="B66" s="137">
        <f>'将来負担比率（分子）の構造'!I$41</f>
        <v>6774</v>
      </c>
      <c r="C66" s="137"/>
      <c r="D66" s="137"/>
      <c r="E66" s="137">
        <f>'将来負担比率（分子）の構造'!J$41</f>
        <v>6614</v>
      </c>
      <c r="F66" s="137"/>
      <c r="G66" s="137"/>
      <c r="H66" s="137">
        <f>'将来負担比率（分子）の構造'!K$41</f>
        <v>6930</v>
      </c>
      <c r="I66" s="137"/>
      <c r="J66" s="137"/>
      <c r="K66" s="137">
        <f>'将来負担比率（分子）の構造'!L$41</f>
        <v>6757</v>
      </c>
      <c r="L66" s="137"/>
      <c r="M66" s="137"/>
      <c r="N66" s="137">
        <f>'将来負担比率（分子）の構造'!M$41</f>
        <v>6868</v>
      </c>
      <c r="O66" s="137"/>
      <c r="P66" s="137"/>
    </row>
    <row r="67" spans="1:16" x14ac:dyDescent="0.15">
      <c r="A67" s="137" t="s">
        <v>63</v>
      </c>
      <c r="B67" s="137" t="e">
        <f>NA()</f>
        <v>#N/A</v>
      </c>
      <c r="C67" s="137">
        <f>IF(ISNUMBER('将来負担比率（分子）の構造'!I$53), IF('将来負担比率（分子）の構造'!I$53 &lt; 0, 0, '将来負担比率（分子）の構造'!I$53), NA())</f>
        <v>2159</v>
      </c>
      <c r="D67" s="137" t="e">
        <f>NA()</f>
        <v>#N/A</v>
      </c>
      <c r="E67" s="137" t="e">
        <f>NA()</f>
        <v>#N/A</v>
      </c>
      <c r="F67" s="137">
        <f>IF(ISNUMBER('将来負担比率（分子）の構造'!J$53), IF('将来負担比率（分子）の構造'!J$53 &lt; 0, 0, '将来負担比率（分子）の構造'!J$53), NA())</f>
        <v>2048</v>
      </c>
      <c r="G67" s="137" t="e">
        <f>NA()</f>
        <v>#N/A</v>
      </c>
      <c r="H67" s="137" t="e">
        <f>NA()</f>
        <v>#N/A</v>
      </c>
      <c r="I67" s="137">
        <f>IF(ISNUMBER('将来負担比率（分子）の構造'!K$53), IF('将来負担比率（分子）の構造'!K$53 &lt; 0, 0, '将来負担比率（分子）の構造'!K$53), NA())</f>
        <v>2243</v>
      </c>
      <c r="J67" s="137" t="e">
        <f>NA()</f>
        <v>#N/A</v>
      </c>
      <c r="K67" s="137" t="e">
        <f>NA()</f>
        <v>#N/A</v>
      </c>
      <c r="L67" s="137">
        <f>IF(ISNUMBER('将来負担比率（分子）の構造'!L$53), IF('将来負担比率（分子）の構造'!L$53 &lt; 0, 0, '将来負担比率（分子）の構造'!L$53), NA())</f>
        <v>1866</v>
      </c>
      <c r="M67" s="137" t="e">
        <f>NA()</f>
        <v>#N/A</v>
      </c>
      <c r="N67" s="137" t="e">
        <f>NA()</f>
        <v>#N/A</v>
      </c>
      <c r="O67" s="137">
        <f>IF(ISNUMBER('将来負担比率（分子）の構造'!M$53), IF('将来負担比率（分子）の構造'!M$53 &lt; 0, 0, '将来負担比率（分子）の構造'!M$53), NA())</f>
        <v>1582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9" zoomScale="85" zoomScaleNormal="85"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1" zoomScale="70" zoomScaleNormal="7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5271642</v>
      </c>
      <c r="BO4" s="381"/>
      <c r="BP4" s="381"/>
      <c r="BQ4" s="381"/>
      <c r="BR4" s="381"/>
      <c r="BS4" s="381"/>
      <c r="BT4" s="381"/>
      <c r="BU4" s="382"/>
      <c r="BV4" s="380">
        <v>4343730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2.1</v>
      </c>
      <c r="CU4" s="558"/>
      <c r="CV4" s="558"/>
      <c r="CW4" s="558"/>
      <c r="CX4" s="558"/>
      <c r="CY4" s="558"/>
      <c r="CZ4" s="558"/>
      <c r="DA4" s="559"/>
      <c r="DB4" s="557">
        <v>2.1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5227579</v>
      </c>
      <c r="BO5" s="386"/>
      <c r="BP5" s="386"/>
      <c r="BQ5" s="386"/>
      <c r="BR5" s="386"/>
      <c r="BS5" s="386"/>
      <c r="BT5" s="386"/>
      <c r="BU5" s="387"/>
      <c r="BV5" s="385">
        <v>4263002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81.3</v>
      </c>
      <c r="CU5" s="356"/>
      <c r="CV5" s="356"/>
      <c r="CW5" s="356"/>
      <c r="CX5" s="356"/>
      <c r="CY5" s="356"/>
      <c r="CZ5" s="356"/>
      <c r="DA5" s="357"/>
      <c r="DB5" s="355">
        <v>83.7</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44063</v>
      </c>
      <c r="BO6" s="386"/>
      <c r="BP6" s="386"/>
      <c r="BQ6" s="386"/>
      <c r="BR6" s="386"/>
      <c r="BS6" s="386"/>
      <c r="BT6" s="386"/>
      <c r="BU6" s="387"/>
      <c r="BV6" s="385">
        <v>80728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84.2</v>
      </c>
      <c r="CU6" s="532"/>
      <c r="CV6" s="532"/>
      <c r="CW6" s="532"/>
      <c r="CX6" s="532"/>
      <c r="CY6" s="532"/>
      <c r="CZ6" s="532"/>
      <c r="DA6" s="533"/>
      <c r="DB6" s="531">
        <v>87.7</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36012</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2101220</v>
      </c>
      <c r="CU7" s="386"/>
      <c r="CV7" s="386"/>
      <c r="CW7" s="386"/>
      <c r="CX7" s="386"/>
      <c r="CY7" s="386"/>
      <c r="CZ7" s="386"/>
      <c r="DA7" s="387"/>
      <c r="DB7" s="385">
        <v>2167558</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44063</v>
      </c>
      <c r="BO8" s="386"/>
      <c r="BP8" s="386"/>
      <c r="BQ8" s="386"/>
      <c r="BR8" s="386"/>
      <c r="BS8" s="386"/>
      <c r="BT8" s="386"/>
      <c r="BU8" s="387"/>
      <c r="BV8" s="385">
        <v>44716</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0.13</v>
      </c>
      <c r="CU8" s="495"/>
      <c r="CV8" s="495"/>
      <c r="CW8" s="495"/>
      <c r="CX8" s="495"/>
      <c r="CY8" s="495"/>
      <c r="CZ8" s="495"/>
      <c r="DA8" s="496"/>
      <c r="DB8" s="494">
        <v>0.13</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3137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101</v>
      </c>
      <c r="AV9" s="443"/>
      <c r="AW9" s="443"/>
      <c r="AX9" s="443"/>
      <c r="AY9" s="365" t="s">
        <v>102</v>
      </c>
      <c r="AZ9" s="366"/>
      <c r="BA9" s="366"/>
      <c r="BB9" s="366"/>
      <c r="BC9" s="366"/>
      <c r="BD9" s="366"/>
      <c r="BE9" s="366"/>
      <c r="BF9" s="366"/>
      <c r="BG9" s="366"/>
      <c r="BH9" s="366"/>
      <c r="BI9" s="366"/>
      <c r="BJ9" s="366"/>
      <c r="BK9" s="366"/>
      <c r="BL9" s="366"/>
      <c r="BM9" s="367"/>
      <c r="BN9" s="385">
        <v>-653</v>
      </c>
      <c r="BO9" s="386"/>
      <c r="BP9" s="386"/>
      <c r="BQ9" s="386"/>
      <c r="BR9" s="386"/>
      <c r="BS9" s="386"/>
      <c r="BT9" s="386"/>
      <c r="BU9" s="387"/>
      <c r="BV9" s="385">
        <v>8017</v>
      </c>
      <c r="BW9" s="386"/>
      <c r="BX9" s="386"/>
      <c r="BY9" s="386"/>
      <c r="BZ9" s="386"/>
      <c r="CA9" s="386"/>
      <c r="CB9" s="386"/>
      <c r="CC9" s="387"/>
      <c r="CD9" s="394" t="s">
        <v>103</v>
      </c>
      <c r="CE9" s="395"/>
      <c r="CF9" s="395"/>
      <c r="CG9" s="395"/>
      <c r="CH9" s="395"/>
      <c r="CI9" s="395"/>
      <c r="CJ9" s="395"/>
      <c r="CK9" s="395"/>
      <c r="CL9" s="395"/>
      <c r="CM9" s="395"/>
      <c r="CN9" s="395"/>
      <c r="CO9" s="395"/>
      <c r="CP9" s="395"/>
      <c r="CQ9" s="395"/>
      <c r="CR9" s="395"/>
      <c r="CS9" s="396"/>
      <c r="CT9" s="355">
        <v>20.100000000000001</v>
      </c>
      <c r="CU9" s="356"/>
      <c r="CV9" s="356"/>
      <c r="CW9" s="356"/>
      <c r="CX9" s="356"/>
      <c r="CY9" s="356"/>
      <c r="CZ9" s="356"/>
      <c r="DA9" s="357"/>
      <c r="DB9" s="355">
        <v>20.8</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104</v>
      </c>
      <c r="M10" s="359"/>
      <c r="N10" s="359"/>
      <c r="O10" s="359"/>
      <c r="P10" s="359"/>
      <c r="Q10" s="360"/>
      <c r="R10" s="361">
        <v>3443</v>
      </c>
      <c r="S10" s="362"/>
      <c r="T10" s="362"/>
      <c r="U10" s="362"/>
      <c r="V10" s="364"/>
      <c r="W10" s="529"/>
      <c r="X10" s="347"/>
      <c r="Y10" s="347"/>
      <c r="Z10" s="347"/>
      <c r="AA10" s="347"/>
      <c r="AB10" s="347"/>
      <c r="AC10" s="347"/>
      <c r="AD10" s="347"/>
      <c r="AE10" s="347"/>
      <c r="AF10" s="347"/>
      <c r="AG10" s="347"/>
      <c r="AH10" s="347"/>
      <c r="AI10" s="347"/>
      <c r="AJ10" s="347"/>
      <c r="AK10" s="347"/>
      <c r="AL10" s="530"/>
      <c r="AM10" s="454" t="s">
        <v>105</v>
      </c>
      <c r="AN10" s="359"/>
      <c r="AO10" s="359"/>
      <c r="AP10" s="359"/>
      <c r="AQ10" s="359"/>
      <c r="AR10" s="359"/>
      <c r="AS10" s="359"/>
      <c r="AT10" s="360"/>
      <c r="AU10" s="442" t="s">
        <v>106</v>
      </c>
      <c r="AV10" s="443"/>
      <c r="AW10" s="443"/>
      <c r="AX10" s="443"/>
      <c r="AY10" s="365" t="s">
        <v>107</v>
      </c>
      <c r="AZ10" s="366"/>
      <c r="BA10" s="366"/>
      <c r="BB10" s="366"/>
      <c r="BC10" s="366"/>
      <c r="BD10" s="366"/>
      <c r="BE10" s="366"/>
      <c r="BF10" s="366"/>
      <c r="BG10" s="366"/>
      <c r="BH10" s="366"/>
      <c r="BI10" s="366"/>
      <c r="BJ10" s="366"/>
      <c r="BK10" s="366"/>
      <c r="BL10" s="366"/>
      <c r="BM10" s="367"/>
      <c r="BN10" s="385">
        <v>2</v>
      </c>
      <c r="BO10" s="386"/>
      <c r="BP10" s="386"/>
      <c r="BQ10" s="386"/>
      <c r="BR10" s="386"/>
      <c r="BS10" s="386"/>
      <c r="BT10" s="386"/>
      <c r="BU10" s="387"/>
      <c r="BV10" s="385">
        <v>2858</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112</v>
      </c>
      <c r="AV11" s="443"/>
      <c r="AW11" s="443"/>
      <c r="AX11" s="443"/>
      <c r="AY11" s="365" t="s">
        <v>113</v>
      </c>
      <c r="AZ11" s="366"/>
      <c r="BA11" s="366"/>
      <c r="BB11" s="366"/>
      <c r="BC11" s="366"/>
      <c r="BD11" s="366"/>
      <c r="BE11" s="366"/>
      <c r="BF11" s="366"/>
      <c r="BG11" s="366"/>
      <c r="BH11" s="366"/>
      <c r="BI11" s="366"/>
      <c r="BJ11" s="366"/>
      <c r="BK11" s="366"/>
      <c r="BL11" s="366"/>
      <c r="BM11" s="367"/>
      <c r="BN11" s="385" t="s">
        <v>114</v>
      </c>
      <c r="BO11" s="386"/>
      <c r="BP11" s="386"/>
      <c r="BQ11" s="386"/>
      <c r="BR11" s="386"/>
      <c r="BS11" s="386"/>
      <c r="BT11" s="386"/>
      <c r="BU11" s="387"/>
      <c r="BV11" s="385" t="s">
        <v>114</v>
      </c>
      <c r="BW11" s="386"/>
      <c r="BX11" s="386"/>
      <c r="BY11" s="386"/>
      <c r="BZ11" s="386"/>
      <c r="CA11" s="386"/>
      <c r="CB11" s="386"/>
      <c r="CC11" s="387"/>
      <c r="CD11" s="394" t="s">
        <v>115</v>
      </c>
      <c r="CE11" s="395"/>
      <c r="CF11" s="395"/>
      <c r="CG11" s="395"/>
      <c r="CH11" s="395"/>
      <c r="CI11" s="395"/>
      <c r="CJ11" s="395"/>
      <c r="CK11" s="395"/>
      <c r="CL11" s="395"/>
      <c r="CM11" s="395"/>
      <c r="CN11" s="395"/>
      <c r="CO11" s="395"/>
      <c r="CP11" s="395"/>
      <c r="CQ11" s="395"/>
      <c r="CR11" s="395"/>
      <c r="CS11" s="396"/>
      <c r="CT11" s="494" t="s">
        <v>114</v>
      </c>
      <c r="CU11" s="495"/>
      <c r="CV11" s="495"/>
      <c r="CW11" s="495"/>
      <c r="CX11" s="495"/>
      <c r="CY11" s="495"/>
      <c r="CZ11" s="495"/>
      <c r="DA11" s="496"/>
      <c r="DB11" s="494" t="s">
        <v>114</v>
      </c>
      <c r="DC11" s="495"/>
      <c r="DD11" s="495"/>
      <c r="DE11" s="495"/>
      <c r="DF11" s="495"/>
      <c r="DG11" s="495"/>
      <c r="DH11" s="495"/>
      <c r="DI11" s="496"/>
      <c r="DJ11" s="139"/>
      <c r="DK11" s="139"/>
      <c r="DL11" s="139"/>
      <c r="DM11" s="139"/>
      <c r="DN11" s="139"/>
      <c r="DO11" s="139"/>
    </row>
    <row r="12" spans="1:119" ht="18.75" customHeight="1" x14ac:dyDescent="0.15">
      <c r="A12" s="140"/>
      <c r="B12" s="497" t="s">
        <v>116</v>
      </c>
      <c r="C12" s="498"/>
      <c r="D12" s="498"/>
      <c r="E12" s="498"/>
      <c r="F12" s="498"/>
      <c r="G12" s="498"/>
      <c r="H12" s="498"/>
      <c r="I12" s="498"/>
      <c r="J12" s="498"/>
      <c r="K12" s="499"/>
      <c r="L12" s="506" t="s">
        <v>117</v>
      </c>
      <c r="M12" s="507"/>
      <c r="N12" s="507"/>
      <c r="O12" s="507"/>
      <c r="P12" s="507"/>
      <c r="Q12" s="508"/>
      <c r="R12" s="509">
        <v>3094</v>
      </c>
      <c r="S12" s="510"/>
      <c r="T12" s="510"/>
      <c r="U12" s="510"/>
      <c r="V12" s="511"/>
      <c r="W12" s="512" t="s">
        <v>1</v>
      </c>
      <c r="X12" s="443"/>
      <c r="Y12" s="443"/>
      <c r="Z12" s="443"/>
      <c r="AA12" s="443"/>
      <c r="AB12" s="513"/>
      <c r="AC12" s="442" t="s">
        <v>118</v>
      </c>
      <c r="AD12" s="443"/>
      <c r="AE12" s="443"/>
      <c r="AF12" s="443"/>
      <c r="AG12" s="513"/>
      <c r="AH12" s="442" t="s">
        <v>119</v>
      </c>
      <c r="AI12" s="443"/>
      <c r="AJ12" s="443"/>
      <c r="AK12" s="443"/>
      <c r="AL12" s="514"/>
      <c r="AM12" s="454" t="s">
        <v>120</v>
      </c>
      <c r="AN12" s="359"/>
      <c r="AO12" s="359"/>
      <c r="AP12" s="359"/>
      <c r="AQ12" s="359"/>
      <c r="AR12" s="359"/>
      <c r="AS12" s="359"/>
      <c r="AT12" s="360"/>
      <c r="AU12" s="442" t="s">
        <v>121</v>
      </c>
      <c r="AV12" s="443"/>
      <c r="AW12" s="443"/>
      <c r="AX12" s="443"/>
      <c r="AY12" s="365" t="s">
        <v>122</v>
      </c>
      <c r="AZ12" s="366"/>
      <c r="BA12" s="366"/>
      <c r="BB12" s="366"/>
      <c r="BC12" s="366"/>
      <c r="BD12" s="366"/>
      <c r="BE12" s="366"/>
      <c r="BF12" s="366"/>
      <c r="BG12" s="366"/>
      <c r="BH12" s="366"/>
      <c r="BI12" s="366"/>
      <c r="BJ12" s="366"/>
      <c r="BK12" s="366"/>
      <c r="BL12" s="366"/>
      <c r="BM12" s="367"/>
      <c r="BN12" s="385">
        <v>1000</v>
      </c>
      <c r="BO12" s="386"/>
      <c r="BP12" s="386"/>
      <c r="BQ12" s="386"/>
      <c r="BR12" s="386"/>
      <c r="BS12" s="386"/>
      <c r="BT12" s="386"/>
      <c r="BU12" s="387"/>
      <c r="BV12" s="385">
        <v>12000</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124</v>
      </c>
      <c r="CU12" s="495"/>
      <c r="CV12" s="495"/>
      <c r="CW12" s="495"/>
      <c r="CX12" s="495"/>
      <c r="CY12" s="495"/>
      <c r="CZ12" s="495"/>
      <c r="DA12" s="496"/>
      <c r="DB12" s="494" t="s">
        <v>124</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125</v>
      </c>
      <c r="N13" s="484"/>
      <c r="O13" s="484"/>
      <c r="P13" s="484"/>
      <c r="Q13" s="485"/>
      <c r="R13" s="486">
        <v>3051</v>
      </c>
      <c r="S13" s="487"/>
      <c r="T13" s="487"/>
      <c r="U13" s="487"/>
      <c r="V13" s="488"/>
      <c r="W13" s="474" t="s">
        <v>126</v>
      </c>
      <c r="X13" s="398"/>
      <c r="Y13" s="398"/>
      <c r="Z13" s="398"/>
      <c r="AA13" s="398"/>
      <c r="AB13" s="399"/>
      <c r="AC13" s="361">
        <v>137</v>
      </c>
      <c r="AD13" s="362"/>
      <c r="AE13" s="362"/>
      <c r="AF13" s="362"/>
      <c r="AG13" s="363"/>
      <c r="AH13" s="361">
        <v>174</v>
      </c>
      <c r="AI13" s="362"/>
      <c r="AJ13" s="362"/>
      <c r="AK13" s="362"/>
      <c r="AL13" s="364"/>
      <c r="AM13" s="454" t="s">
        <v>127</v>
      </c>
      <c r="AN13" s="359"/>
      <c r="AO13" s="359"/>
      <c r="AP13" s="359"/>
      <c r="AQ13" s="359"/>
      <c r="AR13" s="359"/>
      <c r="AS13" s="359"/>
      <c r="AT13" s="360"/>
      <c r="AU13" s="442" t="s">
        <v>128</v>
      </c>
      <c r="AV13" s="443"/>
      <c r="AW13" s="443"/>
      <c r="AX13" s="443"/>
      <c r="AY13" s="365" t="s">
        <v>129</v>
      </c>
      <c r="AZ13" s="366"/>
      <c r="BA13" s="366"/>
      <c r="BB13" s="366"/>
      <c r="BC13" s="366"/>
      <c r="BD13" s="366"/>
      <c r="BE13" s="366"/>
      <c r="BF13" s="366"/>
      <c r="BG13" s="366"/>
      <c r="BH13" s="366"/>
      <c r="BI13" s="366"/>
      <c r="BJ13" s="366"/>
      <c r="BK13" s="366"/>
      <c r="BL13" s="366"/>
      <c r="BM13" s="367"/>
      <c r="BN13" s="385">
        <v>-1651</v>
      </c>
      <c r="BO13" s="386"/>
      <c r="BP13" s="386"/>
      <c r="BQ13" s="386"/>
      <c r="BR13" s="386"/>
      <c r="BS13" s="386"/>
      <c r="BT13" s="386"/>
      <c r="BU13" s="387"/>
      <c r="BV13" s="385">
        <v>-1125</v>
      </c>
      <c r="BW13" s="386"/>
      <c r="BX13" s="386"/>
      <c r="BY13" s="386"/>
      <c r="BZ13" s="386"/>
      <c r="CA13" s="386"/>
      <c r="CB13" s="386"/>
      <c r="CC13" s="387"/>
      <c r="CD13" s="394" t="s">
        <v>130</v>
      </c>
      <c r="CE13" s="395"/>
      <c r="CF13" s="395"/>
      <c r="CG13" s="395"/>
      <c r="CH13" s="395"/>
      <c r="CI13" s="395"/>
      <c r="CJ13" s="395"/>
      <c r="CK13" s="395"/>
      <c r="CL13" s="395"/>
      <c r="CM13" s="395"/>
      <c r="CN13" s="395"/>
      <c r="CO13" s="395"/>
      <c r="CP13" s="395"/>
      <c r="CQ13" s="395"/>
      <c r="CR13" s="395"/>
      <c r="CS13" s="396"/>
      <c r="CT13" s="355">
        <v>15.3</v>
      </c>
      <c r="CU13" s="356"/>
      <c r="CV13" s="356"/>
      <c r="CW13" s="356"/>
      <c r="CX13" s="356"/>
      <c r="CY13" s="356"/>
      <c r="CZ13" s="356"/>
      <c r="DA13" s="357"/>
      <c r="DB13" s="355">
        <v>17.2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131</v>
      </c>
      <c r="M14" s="515"/>
      <c r="N14" s="515"/>
      <c r="O14" s="515"/>
      <c r="P14" s="515"/>
      <c r="Q14" s="516"/>
      <c r="R14" s="486">
        <v>3176</v>
      </c>
      <c r="S14" s="487"/>
      <c r="T14" s="487"/>
      <c r="U14" s="487"/>
      <c r="V14" s="488"/>
      <c r="W14" s="489"/>
      <c r="X14" s="401"/>
      <c r="Y14" s="401"/>
      <c r="Z14" s="401"/>
      <c r="AA14" s="401"/>
      <c r="AB14" s="402"/>
      <c r="AC14" s="479">
        <v>9.9</v>
      </c>
      <c r="AD14" s="480"/>
      <c r="AE14" s="480"/>
      <c r="AF14" s="480"/>
      <c r="AG14" s="481"/>
      <c r="AH14" s="479">
        <v>11.5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132</v>
      </c>
      <c r="CE14" s="392"/>
      <c r="CF14" s="392"/>
      <c r="CG14" s="392"/>
      <c r="CH14" s="392"/>
      <c r="CI14" s="392"/>
      <c r="CJ14" s="392"/>
      <c r="CK14" s="392"/>
      <c r="CL14" s="392"/>
      <c r="CM14" s="392"/>
      <c r="CN14" s="392"/>
      <c r="CO14" s="392"/>
      <c r="CP14" s="392"/>
      <c r="CQ14" s="392"/>
      <c r="CR14" s="392"/>
      <c r="CS14" s="393"/>
      <c r="CT14" s="490">
        <v>100.1</v>
      </c>
      <c r="CU14" s="458"/>
      <c r="CV14" s="458"/>
      <c r="CW14" s="458"/>
      <c r="CX14" s="458"/>
      <c r="CY14" s="458"/>
      <c r="CZ14" s="458"/>
      <c r="DA14" s="459"/>
      <c r="DB14" s="490">
        <v>115.6</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125</v>
      </c>
      <c r="N15" s="484"/>
      <c r="O15" s="484"/>
      <c r="P15" s="484"/>
      <c r="Q15" s="485"/>
      <c r="R15" s="486">
        <v>3140</v>
      </c>
      <c r="S15" s="487"/>
      <c r="T15" s="487"/>
      <c r="U15" s="487"/>
      <c r="V15" s="488"/>
      <c r="W15" s="474" t="s">
        <v>133</v>
      </c>
      <c r="X15" s="398"/>
      <c r="Y15" s="398"/>
      <c r="Z15" s="398"/>
      <c r="AA15" s="398"/>
      <c r="AB15" s="399"/>
      <c r="AC15" s="361">
        <v>307</v>
      </c>
      <c r="AD15" s="362"/>
      <c r="AE15" s="362"/>
      <c r="AF15" s="362"/>
      <c r="AG15" s="363"/>
      <c r="AH15" s="361">
        <v>411</v>
      </c>
      <c r="AI15" s="362"/>
      <c r="AJ15" s="362"/>
      <c r="AK15" s="362"/>
      <c r="AL15" s="364"/>
      <c r="AM15" s="454"/>
      <c r="AN15" s="359"/>
      <c r="AO15" s="359"/>
      <c r="AP15" s="359"/>
      <c r="AQ15" s="359"/>
      <c r="AR15" s="359"/>
      <c r="AS15" s="359"/>
      <c r="AT15" s="360"/>
      <c r="AU15" s="442"/>
      <c r="AV15" s="443"/>
      <c r="AW15" s="443"/>
      <c r="AX15" s="443"/>
      <c r="AY15" s="377" t="s">
        <v>134</v>
      </c>
      <c r="AZ15" s="378"/>
      <c r="BA15" s="378"/>
      <c r="BB15" s="378"/>
      <c r="BC15" s="378"/>
      <c r="BD15" s="378"/>
      <c r="BE15" s="378"/>
      <c r="BF15" s="378"/>
      <c r="BG15" s="378"/>
      <c r="BH15" s="378"/>
      <c r="BI15" s="378"/>
      <c r="BJ15" s="378"/>
      <c r="BK15" s="378"/>
      <c r="BL15" s="378"/>
      <c r="BM15" s="379"/>
      <c r="BN15" s="380">
        <v>264354</v>
      </c>
      <c r="BO15" s="381"/>
      <c r="BP15" s="381"/>
      <c r="BQ15" s="381"/>
      <c r="BR15" s="381"/>
      <c r="BS15" s="381"/>
      <c r="BT15" s="381"/>
      <c r="BU15" s="382"/>
      <c r="BV15" s="380">
        <v>262375</v>
      </c>
      <c r="BW15" s="381"/>
      <c r="BX15" s="381"/>
      <c r="BY15" s="381"/>
      <c r="BZ15" s="381"/>
      <c r="CA15" s="381"/>
      <c r="CB15" s="381"/>
      <c r="CC15" s="382"/>
      <c r="CD15" s="491" t="s">
        <v>135</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136</v>
      </c>
      <c r="M16" s="477"/>
      <c r="N16" s="477"/>
      <c r="O16" s="477"/>
      <c r="P16" s="477"/>
      <c r="Q16" s="478"/>
      <c r="R16" s="471" t="s">
        <v>137</v>
      </c>
      <c r="S16" s="472"/>
      <c r="T16" s="472"/>
      <c r="U16" s="472"/>
      <c r="V16" s="473"/>
      <c r="W16" s="489"/>
      <c r="X16" s="401"/>
      <c r="Y16" s="401"/>
      <c r="Z16" s="401"/>
      <c r="AA16" s="401"/>
      <c r="AB16" s="402"/>
      <c r="AC16" s="479">
        <v>22.2</v>
      </c>
      <c r="AD16" s="480"/>
      <c r="AE16" s="480"/>
      <c r="AF16" s="480"/>
      <c r="AG16" s="481"/>
      <c r="AH16" s="479">
        <v>27.2</v>
      </c>
      <c r="AI16" s="480"/>
      <c r="AJ16" s="480"/>
      <c r="AK16" s="480"/>
      <c r="AL16" s="482"/>
      <c r="AM16" s="454"/>
      <c r="AN16" s="359"/>
      <c r="AO16" s="359"/>
      <c r="AP16" s="359"/>
      <c r="AQ16" s="359"/>
      <c r="AR16" s="359"/>
      <c r="AS16" s="359"/>
      <c r="AT16" s="360"/>
      <c r="AU16" s="442"/>
      <c r="AV16" s="443"/>
      <c r="AW16" s="443"/>
      <c r="AX16" s="443"/>
      <c r="AY16" s="365" t="s">
        <v>138</v>
      </c>
      <c r="AZ16" s="366"/>
      <c r="BA16" s="366"/>
      <c r="BB16" s="366"/>
      <c r="BC16" s="366"/>
      <c r="BD16" s="366"/>
      <c r="BE16" s="366"/>
      <c r="BF16" s="366"/>
      <c r="BG16" s="366"/>
      <c r="BH16" s="366"/>
      <c r="BI16" s="366"/>
      <c r="BJ16" s="366"/>
      <c r="BK16" s="366"/>
      <c r="BL16" s="366"/>
      <c r="BM16" s="367"/>
      <c r="BN16" s="385">
        <v>1963912</v>
      </c>
      <c r="BO16" s="386"/>
      <c r="BP16" s="386"/>
      <c r="BQ16" s="386"/>
      <c r="BR16" s="386"/>
      <c r="BS16" s="386"/>
      <c r="BT16" s="386"/>
      <c r="BU16" s="387"/>
      <c r="BV16" s="385">
        <v>2002547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139</v>
      </c>
      <c r="N17" s="469"/>
      <c r="O17" s="469"/>
      <c r="P17" s="469"/>
      <c r="Q17" s="470"/>
      <c r="R17" s="471" t="s">
        <v>140</v>
      </c>
      <c r="S17" s="472"/>
      <c r="T17" s="472"/>
      <c r="U17" s="472"/>
      <c r="V17" s="473"/>
      <c r="W17" s="474" t="s">
        <v>141</v>
      </c>
      <c r="X17" s="398"/>
      <c r="Y17" s="398"/>
      <c r="Z17" s="398"/>
      <c r="AA17" s="398"/>
      <c r="AB17" s="399"/>
      <c r="AC17" s="361">
        <v>942</v>
      </c>
      <c r="AD17" s="362"/>
      <c r="AE17" s="362"/>
      <c r="AF17" s="362"/>
      <c r="AG17" s="363"/>
      <c r="AH17" s="361">
        <v>926</v>
      </c>
      <c r="AI17" s="362"/>
      <c r="AJ17" s="362"/>
      <c r="AK17" s="362"/>
      <c r="AL17" s="364"/>
      <c r="AM17" s="454"/>
      <c r="AN17" s="359"/>
      <c r="AO17" s="359"/>
      <c r="AP17" s="359"/>
      <c r="AQ17" s="359"/>
      <c r="AR17" s="359"/>
      <c r="AS17" s="359"/>
      <c r="AT17" s="360"/>
      <c r="AU17" s="442"/>
      <c r="AV17" s="443"/>
      <c r="AW17" s="443"/>
      <c r="AX17" s="443"/>
      <c r="AY17" s="365" t="s">
        <v>142</v>
      </c>
      <c r="AZ17" s="366"/>
      <c r="BA17" s="366"/>
      <c r="BB17" s="366"/>
      <c r="BC17" s="366"/>
      <c r="BD17" s="366"/>
      <c r="BE17" s="366"/>
      <c r="BF17" s="366"/>
      <c r="BG17" s="366"/>
      <c r="BH17" s="366"/>
      <c r="BI17" s="366"/>
      <c r="BJ17" s="366"/>
      <c r="BK17" s="366"/>
      <c r="BL17" s="366"/>
      <c r="BM17" s="367"/>
      <c r="BN17" s="385">
        <v>326687</v>
      </c>
      <c r="BO17" s="386"/>
      <c r="BP17" s="386"/>
      <c r="BQ17" s="386"/>
      <c r="BR17" s="386"/>
      <c r="BS17" s="386"/>
      <c r="BT17" s="386"/>
      <c r="BU17" s="387"/>
      <c r="BV17" s="385">
        <v>324262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143</v>
      </c>
      <c r="C18" s="448"/>
      <c r="D18" s="448"/>
      <c r="E18" s="449"/>
      <c r="F18" s="449"/>
      <c r="G18" s="449"/>
      <c r="H18" s="449"/>
      <c r="I18" s="449"/>
      <c r="J18" s="449"/>
      <c r="K18" s="449"/>
      <c r="L18" s="450">
        <v>95.25</v>
      </c>
      <c r="M18" s="450"/>
      <c r="N18" s="450"/>
      <c r="O18" s="450"/>
      <c r="P18" s="450"/>
      <c r="Q18" s="450"/>
      <c r="R18" s="451"/>
      <c r="S18" s="451"/>
      <c r="T18" s="451"/>
      <c r="U18" s="451"/>
      <c r="V18" s="452"/>
      <c r="W18" s="466"/>
      <c r="X18" s="467"/>
      <c r="Y18" s="467"/>
      <c r="Z18" s="467"/>
      <c r="AA18" s="467"/>
      <c r="AB18" s="475"/>
      <c r="AC18" s="349">
        <v>68</v>
      </c>
      <c r="AD18" s="350"/>
      <c r="AE18" s="350"/>
      <c r="AF18" s="350"/>
      <c r="AG18" s="453"/>
      <c r="AH18" s="349">
        <v>61.3</v>
      </c>
      <c r="AI18" s="350"/>
      <c r="AJ18" s="350"/>
      <c r="AK18" s="350"/>
      <c r="AL18" s="351"/>
      <c r="AM18" s="454"/>
      <c r="AN18" s="359"/>
      <c r="AO18" s="359"/>
      <c r="AP18" s="359"/>
      <c r="AQ18" s="359"/>
      <c r="AR18" s="359"/>
      <c r="AS18" s="359"/>
      <c r="AT18" s="360"/>
      <c r="AU18" s="442"/>
      <c r="AV18" s="443"/>
      <c r="AW18" s="443"/>
      <c r="AX18" s="443"/>
      <c r="AY18" s="365" t="s">
        <v>144</v>
      </c>
      <c r="AZ18" s="366"/>
      <c r="BA18" s="366"/>
      <c r="BB18" s="366"/>
      <c r="BC18" s="366"/>
      <c r="BD18" s="366"/>
      <c r="BE18" s="366"/>
      <c r="BF18" s="366"/>
      <c r="BG18" s="366"/>
      <c r="BH18" s="366"/>
      <c r="BI18" s="366"/>
      <c r="BJ18" s="366"/>
      <c r="BK18" s="366"/>
      <c r="BL18" s="366"/>
      <c r="BM18" s="367"/>
      <c r="BN18" s="385">
        <v>1830107</v>
      </c>
      <c r="BO18" s="386"/>
      <c r="BP18" s="386"/>
      <c r="BQ18" s="386"/>
      <c r="BR18" s="386"/>
      <c r="BS18" s="386"/>
      <c r="BT18" s="386"/>
      <c r="BU18" s="387"/>
      <c r="BV18" s="385">
        <v>1926807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145</v>
      </c>
      <c r="C19" s="448"/>
      <c r="D19" s="448"/>
      <c r="E19" s="449"/>
      <c r="F19" s="449"/>
      <c r="G19" s="449"/>
      <c r="H19" s="449"/>
      <c r="I19" s="449"/>
      <c r="J19" s="449"/>
      <c r="K19" s="449"/>
      <c r="L19" s="455">
        <v>33</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146</v>
      </c>
      <c r="AZ19" s="366"/>
      <c r="BA19" s="366"/>
      <c r="BB19" s="366"/>
      <c r="BC19" s="366"/>
      <c r="BD19" s="366"/>
      <c r="BE19" s="366"/>
      <c r="BF19" s="366"/>
      <c r="BG19" s="366"/>
      <c r="BH19" s="366"/>
      <c r="BI19" s="366"/>
      <c r="BJ19" s="366"/>
      <c r="BK19" s="366"/>
      <c r="BL19" s="366"/>
      <c r="BM19" s="367"/>
      <c r="BN19" s="385">
        <v>2841674</v>
      </c>
      <c r="BO19" s="386"/>
      <c r="BP19" s="386"/>
      <c r="BQ19" s="386"/>
      <c r="BR19" s="386"/>
      <c r="BS19" s="386"/>
      <c r="BT19" s="386"/>
      <c r="BU19" s="387"/>
      <c r="BV19" s="385">
        <v>2840728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147</v>
      </c>
      <c r="C20" s="448"/>
      <c r="D20" s="448"/>
      <c r="E20" s="449"/>
      <c r="F20" s="449"/>
      <c r="G20" s="449"/>
      <c r="H20" s="449"/>
      <c r="I20" s="449"/>
      <c r="J20" s="449"/>
      <c r="K20" s="449"/>
      <c r="L20" s="455">
        <v>1420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148</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149</v>
      </c>
      <c r="C22" s="415"/>
      <c r="D22" s="416"/>
      <c r="E22" s="423" t="s">
        <v>1</v>
      </c>
      <c r="F22" s="398"/>
      <c r="G22" s="398"/>
      <c r="H22" s="398"/>
      <c r="I22" s="398"/>
      <c r="J22" s="398"/>
      <c r="K22" s="399"/>
      <c r="L22" s="423" t="s">
        <v>150</v>
      </c>
      <c r="M22" s="398"/>
      <c r="N22" s="398"/>
      <c r="O22" s="398"/>
      <c r="P22" s="399"/>
      <c r="Q22" s="408" t="s">
        <v>151</v>
      </c>
      <c r="R22" s="409"/>
      <c r="S22" s="409"/>
      <c r="T22" s="409"/>
      <c r="U22" s="409"/>
      <c r="V22" s="424"/>
      <c r="W22" s="426" t="s">
        <v>152</v>
      </c>
      <c r="X22" s="415"/>
      <c r="Y22" s="416"/>
      <c r="Z22" s="423" t="s">
        <v>1</v>
      </c>
      <c r="AA22" s="398"/>
      <c r="AB22" s="398"/>
      <c r="AC22" s="398"/>
      <c r="AD22" s="398"/>
      <c r="AE22" s="398"/>
      <c r="AF22" s="398"/>
      <c r="AG22" s="399"/>
      <c r="AH22" s="397" t="s">
        <v>153</v>
      </c>
      <c r="AI22" s="398"/>
      <c r="AJ22" s="398"/>
      <c r="AK22" s="398"/>
      <c r="AL22" s="399"/>
      <c r="AM22" s="397" t="s">
        <v>154</v>
      </c>
      <c r="AN22" s="403"/>
      <c r="AO22" s="403"/>
      <c r="AP22" s="403"/>
      <c r="AQ22" s="403"/>
      <c r="AR22" s="404"/>
      <c r="AS22" s="408" t="s">
        <v>151</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155</v>
      </c>
      <c r="AZ23" s="378"/>
      <c r="BA23" s="378"/>
      <c r="BB23" s="378"/>
      <c r="BC23" s="378"/>
      <c r="BD23" s="378"/>
      <c r="BE23" s="378"/>
      <c r="BF23" s="378"/>
      <c r="BG23" s="378"/>
      <c r="BH23" s="378"/>
      <c r="BI23" s="378"/>
      <c r="BJ23" s="378"/>
      <c r="BK23" s="378"/>
      <c r="BL23" s="378"/>
      <c r="BM23" s="379"/>
      <c r="BN23" s="385">
        <v>6868495</v>
      </c>
      <c r="BO23" s="386"/>
      <c r="BP23" s="386"/>
      <c r="BQ23" s="386"/>
      <c r="BR23" s="386"/>
      <c r="BS23" s="386"/>
      <c r="BT23" s="386"/>
      <c r="BU23" s="387"/>
      <c r="BV23" s="385">
        <v>6757333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156</v>
      </c>
      <c r="F24" s="359"/>
      <c r="G24" s="359"/>
      <c r="H24" s="359"/>
      <c r="I24" s="359"/>
      <c r="J24" s="359"/>
      <c r="K24" s="360"/>
      <c r="L24" s="361">
        <v>1</v>
      </c>
      <c r="M24" s="362"/>
      <c r="N24" s="362"/>
      <c r="O24" s="362"/>
      <c r="P24" s="363"/>
      <c r="Q24" s="361">
        <v>6900</v>
      </c>
      <c r="R24" s="362"/>
      <c r="S24" s="362"/>
      <c r="T24" s="362"/>
      <c r="U24" s="362"/>
      <c r="V24" s="363"/>
      <c r="W24" s="427"/>
      <c r="X24" s="418"/>
      <c r="Y24" s="419"/>
      <c r="Z24" s="358" t="s">
        <v>157</v>
      </c>
      <c r="AA24" s="359"/>
      <c r="AB24" s="359"/>
      <c r="AC24" s="359"/>
      <c r="AD24" s="359"/>
      <c r="AE24" s="359"/>
      <c r="AF24" s="359"/>
      <c r="AG24" s="360"/>
      <c r="AH24" s="361">
        <v>56</v>
      </c>
      <c r="AI24" s="362"/>
      <c r="AJ24" s="362"/>
      <c r="AK24" s="362"/>
      <c r="AL24" s="363"/>
      <c r="AM24" s="361">
        <v>165984</v>
      </c>
      <c r="AN24" s="362"/>
      <c r="AO24" s="362"/>
      <c r="AP24" s="362"/>
      <c r="AQ24" s="362"/>
      <c r="AR24" s="363"/>
      <c r="AS24" s="361">
        <v>2964</v>
      </c>
      <c r="AT24" s="362"/>
      <c r="AU24" s="362"/>
      <c r="AV24" s="362"/>
      <c r="AW24" s="362"/>
      <c r="AX24" s="364"/>
      <c r="AY24" s="352" t="s">
        <v>158</v>
      </c>
      <c r="AZ24" s="353"/>
      <c r="BA24" s="353"/>
      <c r="BB24" s="353"/>
      <c r="BC24" s="353"/>
      <c r="BD24" s="353"/>
      <c r="BE24" s="353"/>
      <c r="BF24" s="353"/>
      <c r="BG24" s="353"/>
      <c r="BH24" s="353"/>
      <c r="BI24" s="353"/>
      <c r="BJ24" s="353"/>
      <c r="BK24" s="353"/>
      <c r="BL24" s="353"/>
      <c r="BM24" s="354"/>
      <c r="BN24" s="385">
        <v>6681471</v>
      </c>
      <c r="BO24" s="386"/>
      <c r="BP24" s="386"/>
      <c r="BQ24" s="386"/>
      <c r="BR24" s="386"/>
      <c r="BS24" s="386"/>
      <c r="BT24" s="386"/>
      <c r="BU24" s="387"/>
      <c r="BV24" s="385">
        <v>6523257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159</v>
      </c>
      <c r="F25" s="359"/>
      <c r="G25" s="359"/>
      <c r="H25" s="359"/>
      <c r="I25" s="359"/>
      <c r="J25" s="359"/>
      <c r="K25" s="360"/>
      <c r="L25" s="361">
        <v>1</v>
      </c>
      <c r="M25" s="362"/>
      <c r="N25" s="362"/>
      <c r="O25" s="362"/>
      <c r="P25" s="363"/>
      <c r="Q25" s="361">
        <v>5690</v>
      </c>
      <c r="R25" s="362"/>
      <c r="S25" s="362"/>
      <c r="T25" s="362"/>
      <c r="U25" s="362"/>
      <c r="V25" s="363"/>
      <c r="W25" s="427"/>
      <c r="X25" s="418"/>
      <c r="Y25" s="419"/>
      <c r="Z25" s="358" t="s">
        <v>160</v>
      </c>
      <c r="AA25" s="359"/>
      <c r="AB25" s="359"/>
      <c r="AC25" s="359"/>
      <c r="AD25" s="359"/>
      <c r="AE25" s="359"/>
      <c r="AF25" s="359"/>
      <c r="AG25" s="360"/>
      <c r="AH25" s="361" t="s">
        <v>124</v>
      </c>
      <c r="AI25" s="362"/>
      <c r="AJ25" s="362"/>
      <c r="AK25" s="362"/>
      <c r="AL25" s="363"/>
      <c r="AM25" s="361" t="s">
        <v>124</v>
      </c>
      <c r="AN25" s="362"/>
      <c r="AO25" s="362"/>
      <c r="AP25" s="362"/>
      <c r="AQ25" s="362"/>
      <c r="AR25" s="363"/>
      <c r="AS25" s="361" t="s">
        <v>124</v>
      </c>
      <c r="AT25" s="362"/>
      <c r="AU25" s="362"/>
      <c r="AV25" s="362"/>
      <c r="AW25" s="362"/>
      <c r="AX25" s="364"/>
      <c r="AY25" s="377" t="s">
        <v>161</v>
      </c>
      <c r="AZ25" s="378"/>
      <c r="BA25" s="378"/>
      <c r="BB25" s="378"/>
      <c r="BC25" s="378"/>
      <c r="BD25" s="378"/>
      <c r="BE25" s="378"/>
      <c r="BF25" s="378"/>
      <c r="BG25" s="378"/>
      <c r="BH25" s="378"/>
      <c r="BI25" s="378"/>
      <c r="BJ25" s="378"/>
      <c r="BK25" s="378"/>
      <c r="BL25" s="378"/>
      <c r="BM25" s="379"/>
      <c r="BN25" s="380">
        <v>2853</v>
      </c>
      <c r="BO25" s="381"/>
      <c r="BP25" s="381"/>
      <c r="BQ25" s="381"/>
      <c r="BR25" s="381"/>
      <c r="BS25" s="381"/>
      <c r="BT25" s="381"/>
      <c r="BU25" s="382"/>
      <c r="BV25" s="380">
        <v>5185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162</v>
      </c>
      <c r="F26" s="359"/>
      <c r="G26" s="359"/>
      <c r="H26" s="359"/>
      <c r="I26" s="359"/>
      <c r="J26" s="359"/>
      <c r="K26" s="360"/>
      <c r="L26" s="361">
        <v>1</v>
      </c>
      <c r="M26" s="362"/>
      <c r="N26" s="362"/>
      <c r="O26" s="362"/>
      <c r="P26" s="363"/>
      <c r="Q26" s="361">
        <v>5220</v>
      </c>
      <c r="R26" s="362"/>
      <c r="S26" s="362"/>
      <c r="T26" s="362"/>
      <c r="U26" s="362"/>
      <c r="V26" s="363"/>
      <c r="W26" s="427"/>
      <c r="X26" s="418"/>
      <c r="Y26" s="419"/>
      <c r="Z26" s="358" t="s">
        <v>163</v>
      </c>
      <c r="AA26" s="440"/>
      <c r="AB26" s="440"/>
      <c r="AC26" s="440"/>
      <c r="AD26" s="440"/>
      <c r="AE26" s="440"/>
      <c r="AF26" s="440"/>
      <c r="AG26" s="441"/>
      <c r="AH26" s="361" t="s">
        <v>124</v>
      </c>
      <c r="AI26" s="362"/>
      <c r="AJ26" s="362"/>
      <c r="AK26" s="362"/>
      <c r="AL26" s="363"/>
      <c r="AM26" s="361" t="s">
        <v>124</v>
      </c>
      <c r="AN26" s="362"/>
      <c r="AO26" s="362"/>
      <c r="AP26" s="362"/>
      <c r="AQ26" s="362"/>
      <c r="AR26" s="363"/>
      <c r="AS26" s="361" t="s">
        <v>124</v>
      </c>
      <c r="AT26" s="362"/>
      <c r="AU26" s="362"/>
      <c r="AV26" s="362"/>
      <c r="AW26" s="362"/>
      <c r="AX26" s="364"/>
      <c r="AY26" s="394" t="s">
        <v>164</v>
      </c>
      <c r="AZ26" s="395"/>
      <c r="BA26" s="395"/>
      <c r="BB26" s="395"/>
      <c r="BC26" s="395"/>
      <c r="BD26" s="395"/>
      <c r="BE26" s="395"/>
      <c r="BF26" s="395"/>
      <c r="BG26" s="395"/>
      <c r="BH26" s="395"/>
      <c r="BI26" s="395"/>
      <c r="BJ26" s="395"/>
      <c r="BK26" s="395"/>
      <c r="BL26" s="395"/>
      <c r="BM26" s="396"/>
      <c r="BN26" s="385" t="s">
        <v>124</v>
      </c>
      <c r="BO26" s="386"/>
      <c r="BP26" s="386"/>
      <c r="BQ26" s="386"/>
      <c r="BR26" s="386"/>
      <c r="BS26" s="386"/>
      <c r="BT26" s="386"/>
      <c r="BU26" s="387"/>
      <c r="BV26" s="385" t="s">
        <v>124</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165</v>
      </c>
      <c r="F27" s="359"/>
      <c r="G27" s="359"/>
      <c r="H27" s="359"/>
      <c r="I27" s="359"/>
      <c r="J27" s="359"/>
      <c r="K27" s="360"/>
      <c r="L27" s="361">
        <v>1</v>
      </c>
      <c r="M27" s="362"/>
      <c r="N27" s="362"/>
      <c r="O27" s="362"/>
      <c r="P27" s="363"/>
      <c r="Q27" s="361">
        <v>2450</v>
      </c>
      <c r="R27" s="362"/>
      <c r="S27" s="362"/>
      <c r="T27" s="362"/>
      <c r="U27" s="362"/>
      <c r="V27" s="363"/>
      <c r="W27" s="427"/>
      <c r="X27" s="418"/>
      <c r="Y27" s="419"/>
      <c r="Z27" s="358" t="s">
        <v>166</v>
      </c>
      <c r="AA27" s="359"/>
      <c r="AB27" s="359"/>
      <c r="AC27" s="359"/>
      <c r="AD27" s="359"/>
      <c r="AE27" s="359"/>
      <c r="AF27" s="359"/>
      <c r="AG27" s="360"/>
      <c r="AH27" s="361" t="s">
        <v>124</v>
      </c>
      <c r="AI27" s="362"/>
      <c r="AJ27" s="362"/>
      <c r="AK27" s="362"/>
      <c r="AL27" s="363"/>
      <c r="AM27" s="361" t="s">
        <v>124</v>
      </c>
      <c r="AN27" s="362"/>
      <c r="AO27" s="362"/>
      <c r="AP27" s="362"/>
      <c r="AQ27" s="362"/>
      <c r="AR27" s="363"/>
      <c r="AS27" s="361" t="s">
        <v>124</v>
      </c>
      <c r="AT27" s="362"/>
      <c r="AU27" s="362"/>
      <c r="AV27" s="362"/>
      <c r="AW27" s="362"/>
      <c r="AX27" s="364"/>
      <c r="AY27" s="391" t="s">
        <v>167</v>
      </c>
      <c r="AZ27" s="392"/>
      <c r="BA27" s="392"/>
      <c r="BB27" s="392"/>
      <c r="BC27" s="392"/>
      <c r="BD27" s="392"/>
      <c r="BE27" s="392"/>
      <c r="BF27" s="392"/>
      <c r="BG27" s="392"/>
      <c r="BH27" s="392"/>
      <c r="BI27" s="392"/>
      <c r="BJ27" s="392"/>
      <c r="BK27" s="392"/>
      <c r="BL27" s="392"/>
      <c r="BM27" s="393"/>
      <c r="BN27" s="388">
        <v>34548</v>
      </c>
      <c r="BO27" s="389"/>
      <c r="BP27" s="389"/>
      <c r="BQ27" s="389"/>
      <c r="BR27" s="389"/>
      <c r="BS27" s="389"/>
      <c r="BT27" s="389"/>
      <c r="BU27" s="390"/>
      <c r="BV27" s="388">
        <v>34547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168</v>
      </c>
      <c r="F28" s="359"/>
      <c r="G28" s="359"/>
      <c r="H28" s="359"/>
      <c r="I28" s="359"/>
      <c r="J28" s="359"/>
      <c r="K28" s="360"/>
      <c r="L28" s="361">
        <v>1</v>
      </c>
      <c r="M28" s="362"/>
      <c r="N28" s="362"/>
      <c r="O28" s="362"/>
      <c r="P28" s="363"/>
      <c r="Q28" s="361">
        <v>1950</v>
      </c>
      <c r="R28" s="362"/>
      <c r="S28" s="362"/>
      <c r="T28" s="362"/>
      <c r="U28" s="362"/>
      <c r="V28" s="363"/>
      <c r="W28" s="427"/>
      <c r="X28" s="418"/>
      <c r="Y28" s="419"/>
      <c r="Z28" s="358" t="s">
        <v>169</v>
      </c>
      <c r="AA28" s="359"/>
      <c r="AB28" s="359"/>
      <c r="AC28" s="359"/>
      <c r="AD28" s="359"/>
      <c r="AE28" s="359"/>
      <c r="AF28" s="359"/>
      <c r="AG28" s="360"/>
      <c r="AH28" s="361" t="s">
        <v>124</v>
      </c>
      <c r="AI28" s="362"/>
      <c r="AJ28" s="362"/>
      <c r="AK28" s="362"/>
      <c r="AL28" s="363"/>
      <c r="AM28" s="361" t="s">
        <v>124</v>
      </c>
      <c r="AN28" s="362"/>
      <c r="AO28" s="362"/>
      <c r="AP28" s="362"/>
      <c r="AQ28" s="362"/>
      <c r="AR28" s="363"/>
      <c r="AS28" s="361" t="s">
        <v>124</v>
      </c>
      <c r="AT28" s="362"/>
      <c r="AU28" s="362"/>
      <c r="AV28" s="362"/>
      <c r="AW28" s="362"/>
      <c r="AX28" s="364"/>
      <c r="AY28" s="368" t="s">
        <v>170</v>
      </c>
      <c r="AZ28" s="369"/>
      <c r="BA28" s="369"/>
      <c r="BB28" s="370"/>
      <c r="BC28" s="377" t="s">
        <v>171</v>
      </c>
      <c r="BD28" s="378"/>
      <c r="BE28" s="378"/>
      <c r="BF28" s="378"/>
      <c r="BG28" s="378"/>
      <c r="BH28" s="378"/>
      <c r="BI28" s="378"/>
      <c r="BJ28" s="378"/>
      <c r="BK28" s="378"/>
      <c r="BL28" s="378"/>
      <c r="BM28" s="379"/>
      <c r="BN28" s="380">
        <v>129277</v>
      </c>
      <c r="BO28" s="381"/>
      <c r="BP28" s="381"/>
      <c r="BQ28" s="381"/>
      <c r="BR28" s="381"/>
      <c r="BS28" s="381"/>
      <c r="BT28" s="381"/>
      <c r="BU28" s="382"/>
      <c r="BV28" s="380">
        <v>130275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172</v>
      </c>
      <c r="F29" s="359"/>
      <c r="G29" s="359"/>
      <c r="H29" s="359"/>
      <c r="I29" s="359"/>
      <c r="J29" s="359"/>
      <c r="K29" s="360"/>
      <c r="L29" s="361">
        <v>7</v>
      </c>
      <c r="M29" s="362"/>
      <c r="N29" s="362"/>
      <c r="O29" s="362"/>
      <c r="P29" s="363"/>
      <c r="Q29" s="361">
        <v>1650</v>
      </c>
      <c r="R29" s="362"/>
      <c r="S29" s="362"/>
      <c r="T29" s="362"/>
      <c r="U29" s="362"/>
      <c r="V29" s="363"/>
      <c r="W29" s="428"/>
      <c r="X29" s="429"/>
      <c r="Y29" s="430"/>
      <c r="Z29" s="358" t="s">
        <v>173</v>
      </c>
      <c r="AA29" s="359"/>
      <c r="AB29" s="359"/>
      <c r="AC29" s="359"/>
      <c r="AD29" s="359"/>
      <c r="AE29" s="359"/>
      <c r="AF29" s="359"/>
      <c r="AG29" s="360"/>
      <c r="AH29" s="361">
        <v>56</v>
      </c>
      <c r="AI29" s="362"/>
      <c r="AJ29" s="362"/>
      <c r="AK29" s="362"/>
      <c r="AL29" s="363"/>
      <c r="AM29" s="361">
        <v>165984</v>
      </c>
      <c r="AN29" s="362"/>
      <c r="AO29" s="362"/>
      <c r="AP29" s="362"/>
      <c r="AQ29" s="362"/>
      <c r="AR29" s="363"/>
      <c r="AS29" s="361">
        <v>2964</v>
      </c>
      <c r="AT29" s="362"/>
      <c r="AU29" s="362"/>
      <c r="AV29" s="362"/>
      <c r="AW29" s="362"/>
      <c r="AX29" s="364"/>
      <c r="AY29" s="371"/>
      <c r="AZ29" s="372"/>
      <c r="BA29" s="372"/>
      <c r="BB29" s="373"/>
      <c r="BC29" s="365" t="s">
        <v>174</v>
      </c>
      <c r="BD29" s="366"/>
      <c r="BE29" s="366"/>
      <c r="BF29" s="366"/>
      <c r="BG29" s="366"/>
      <c r="BH29" s="366"/>
      <c r="BI29" s="366"/>
      <c r="BJ29" s="366"/>
      <c r="BK29" s="366"/>
      <c r="BL29" s="366"/>
      <c r="BM29" s="367"/>
      <c r="BN29" s="385">
        <v>102554</v>
      </c>
      <c r="BO29" s="386"/>
      <c r="BP29" s="386"/>
      <c r="BQ29" s="386"/>
      <c r="BR29" s="386"/>
      <c r="BS29" s="386"/>
      <c r="BT29" s="386"/>
      <c r="BU29" s="387"/>
      <c r="BV29" s="385">
        <v>52553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175</v>
      </c>
      <c r="X30" s="438"/>
      <c r="Y30" s="438"/>
      <c r="Z30" s="438"/>
      <c r="AA30" s="438"/>
      <c r="AB30" s="438"/>
      <c r="AC30" s="438"/>
      <c r="AD30" s="438"/>
      <c r="AE30" s="438"/>
      <c r="AF30" s="438"/>
      <c r="AG30" s="439"/>
      <c r="AH30" s="349">
        <v>100.4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176</v>
      </c>
      <c r="BD30" s="353"/>
      <c r="BE30" s="353"/>
      <c r="BF30" s="353"/>
      <c r="BG30" s="353"/>
      <c r="BH30" s="353"/>
      <c r="BI30" s="353"/>
      <c r="BJ30" s="353"/>
      <c r="BK30" s="353"/>
      <c r="BL30" s="353"/>
      <c r="BM30" s="354"/>
      <c r="BN30" s="388">
        <v>1028389</v>
      </c>
      <c r="BO30" s="389"/>
      <c r="BP30" s="389"/>
      <c r="BQ30" s="389"/>
      <c r="BR30" s="389"/>
      <c r="BS30" s="389"/>
      <c r="BT30" s="389"/>
      <c r="BU30" s="390"/>
      <c r="BV30" s="388">
        <v>735875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183</v>
      </c>
      <c r="D33" s="348"/>
      <c r="E33" s="347" t="s">
        <v>184</v>
      </c>
      <c r="F33" s="347"/>
      <c r="G33" s="347"/>
      <c r="H33" s="347"/>
      <c r="I33" s="347"/>
      <c r="J33" s="347"/>
      <c r="K33" s="347"/>
      <c r="L33" s="347"/>
      <c r="M33" s="347"/>
      <c r="N33" s="347"/>
      <c r="O33" s="347"/>
      <c r="P33" s="347"/>
      <c r="Q33" s="347"/>
      <c r="R33" s="347"/>
      <c r="S33" s="347"/>
      <c r="T33" s="169"/>
      <c r="U33" s="348" t="s">
        <v>183</v>
      </c>
      <c r="V33" s="348"/>
      <c r="W33" s="347" t="s">
        <v>184</v>
      </c>
      <c r="X33" s="347"/>
      <c r="Y33" s="347"/>
      <c r="Z33" s="347"/>
      <c r="AA33" s="347"/>
      <c r="AB33" s="347"/>
      <c r="AC33" s="347"/>
      <c r="AD33" s="347"/>
      <c r="AE33" s="347"/>
      <c r="AF33" s="347"/>
      <c r="AG33" s="347"/>
      <c r="AH33" s="347"/>
      <c r="AI33" s="347"/>
      <c r="AJ33" s="347"/>
      <c r="AK33" s="347"/>
      <c r="AL33" s="169"/>
      <c r="AM33" s="348" t="s">
        <v>183</v>
      </c>
      <c r="AN33" s="348"/>
      <c r="AO33" s="347" t="s">
        <v>184</v>
      </c>
      <c r="AP33" s="347"/>
      <c r="AQ33" s="347"/>
      <c r="AR33" s="347"/>
      <c r="AS33" s="347"/>
      <c r="AT33" s="347"/>
      <c r="AU33" s="347"/>
      <c r="AV33" s="347"/>
      <c r="AW33" s="347"/>
      <c r="AX33" s="347"/>
      <c r="AY33" s="347"/>
      <c r="AZ33" s="347"/>
      <c r="BA33" s="347"/>
      <c r="BB33" s="347"/>
      <c r="BC33" s="347"/>
      <c r="BD33" s="170"/>
      <c r="BE33" s="347" t="s">
        <v>185</v>
      </c>
      <c r="BF33" s="347"/>
      <c r="BG33" s="347" t="s">
        <v>186</v>
      </c>
      <c r="BH33" s="347"/>
      <c r="BI33" s="347"/>
      <c r="BJ33" s="347"/>
      <c r="BK33" s="347"/>
      <c r="BL33" s="347"/>
      <c r="BM33" s="347"/>
      <c r="BN33" s="347"/>
      <c r="BO33" s="347"/>
      <c r="BP33" s="347"/>
      <c r="BQ33" s="347"/>
      <c r="BR33" s="347"/>
      <c r="BS33" s="347"/>
      <c r="BT33" s="347"/>
      <c r="BU33" s="347"/>
      <c r="BV33" s="170"/>
      <c r="BW33" s="348" t="s">
        <v>185</v>
      </c>
      <c r="BX33" s="348"/>
      <c r="BY33" s="347" t="s">
        <v>187</v>
      </c>
      <c r="BZ33" s="347"/>
      <c r="CA33" s="347"/>
      <c r="CB33" s="347"/>
      <c r="CC33" s="347"/>
      <c r="CD33" s="347"/>
      <c r="CE33" s="347"/>
      <c r="CF33" s="347"/>
      <c r="CG33" s="347"/>
      <c r="CH33" s="347"/>
      <c r="CI33" s="347"/>
      <c r="CJ33" s="347"/>
      <c r="CK33" s="347"/>
      <c r="CL33" s="347"/>
      <c r="CM33" s="347"/>
      <c r="CN33" s="169"/>
      <c r="CO33" s="348" t="s">
        <v>183</v>
      </c>
      <c r="CP33" s="348"/>
      <c r="CQ33" s="347" t="s">
        <v>188</v>
      </c>
      <c r="CR33" s="347"/>
      <c r="CS33" s="347"/>
      <c r="CT33" s="347"/>
      <c r="CU33" s="347"/>
      <c r="CV33" s="347"/>
      <c r="CW33" s="347"/>
      <c r="CX33" s="347"/>
      <c r="CY33" s="347"/>
      <c r="CZ33" s="347"/>
      <c r="DA33" s="347"/>
      <c r="DB33" s="347"/>
      <c r="DC33" s="347"/>
      <c r="DD33" s="347"/>
      <c r="DE33" s="347"/>
      <c r="DF33" s="169"/>
      <c r="DG33" s="347" t="s">
        <v>189</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寿都町国民健康保険事業特別会計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寿都町簡易水道事業特別会計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南部後志環境衛生組合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寿都町介護保険事業特別会計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6</v>
      </c>
      <c r="BF35" s="345"/>
      <c r="BG35" s="344" t="str">
        <f>IF('各会計、関係団体の財政状況及び健全化判断比率'!B32="","",'各会計、関係団体の財政状況及び健全化判断比率'!B32)</f>
        <v>寿都町公共下水道事業特別会計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南部後志衛生施設組合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寿都町後期高齢者医療特別会計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7</v>
      </c>
      <c r="BF36" s="345"/>
      <c r="BG36" s="344" t="str">
        <f>IF('各会計、関係団体の財政状況及び健全化判断比率'!B33="","",'各会計、関係団体の財政状況及び健全化判断比率'!B33)</f>
        <v>寿都町風力発電事業特別会計</v>
      </c>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岩内・寿都地方消防組合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後志教育研修センター</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198</v>
      </c>
      <c r="DI1" s="704"/>
      <c r="DJ1" s="704"/>
      <c r="DK1" s="704"/>
      <c r="DL1" s="704"/>
      <c r="DM1" s="704"/>
      <c r="DN1" s="705"/>
      <c r="DP1" s="703" t="s">
        <v>199</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201</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202</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203</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204</v>
      </c>
      <c r="S4" s="651"/>
      <c r="T4" s="651"/>
      <c r="U4" s="651"/>
      <c r="V4" s="651"/>
      <c r="W4" s="651"/>
      <c r="X4" s="651"/>
      <c r="Y4" s="652"/>
      <c r="Z4" s="650" t="s">
        <v>205</v>
      </c>
      <c r="AA4" s="651"/>
      <c r="AB4" s="651"/>
      <c r="AC4" s="652"/>
      <c r="AD4" s="650" t="s">
        <v>206</v>
      </c>
      <c r="AE4" s="651"/>
      <c r="AF4" s="651"/>
      <c r="AG4" s="651"/>
      <c r="AH4" s="651"/>
      <c r="AI4" s="651"/>
      <c r="AJ4" s="651"/>
      <c r="AK4" s="652"/>
      <c r="AL4" s="650" t="s">
        <v>205</v>
      </c>
      <c r="AM4" s="651"/>
      <c r="AN4" s="651"/>
      <c r="AO4" s="652"/>
      <c r="AP4" s="706" t="s">
        <v>207</v>
      </c>
      <c r="AQ4" s="706"/>
      <c r="AR4" s="706"/>
      <c r="AS4" s="706"/>
      <c r="AT4" s="706"/>
      <c r="AU4" s="706"/>
      <c r="AV4" s="706"/>
      <c r="AW4" s="706"/>
      <c r="AX4" s="706"/>
      <c r="AY4" s="706"/>
      <c r="AZ4" s="706"/>
      <c r="BA4" s="706"/>
      <c r="BB4" s="706"/>
      <c r="BC4" s="706"/>
      <c r="BD4" s="706"/>
      <c r="BE4" s="706"/>
      <c r="BF4" s="706"/>
      <c r="BG4" s="706" t="s">
        <v>208</v>
      </c>
      <c r="BH4" s="706"/>
      <c r="BI4" s="706"/>
      <c r="BJ4" s="706"/>
      <c r="BK4" s="706"/>
      <c r="BL4" s="706"/>
      <c r="BM4" s="706"/>
      <c r="BN4" s="706"/>
      <c r="BO4" s="706" t="s">
        <v>205</v>
      </c>
      <c r="BP4" s="706"/>
      <c r="BQ4" s="706"/>
      <c r="BR4" s="706"/>
      <c r="BS4" s="706" t="s">
        <v>209</v>
      </c>
      <c r="BT4" s="706"/>
      <c r="BU4" s="706"/>
      <c r="BV4" s="706"/>
      <c r="BW4" s="706"/>
      <c r="BX4" s="706"/>
      <c r="BY4" s="706"/>
      <c r="BZ4" s="706"/>
      <c r="CA4" s="706"/>
      <c r="CB4" s="706"/>
      <c r="CD4" s="695" t="s">
        <v>210</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211</v>
      </c>
      <c r="C5" s="676"/>
      <c r="D5" s="676"/>
      <c r="E5" s="676"/>
      <c r="F5" s="676"/>
      <c r="G5" s="676"/>
      <c r="H5" s="676"/>
      <c r="I5" s="676"/>
      <c r="J5" s="676"/>
      <c r="K5" s="676"/>
      <c r="L5" s="676"/>
      <c r="M5" s="676"/>
      <c r="N5" s="676"/>
      <c r="O5" s="676"/>
      <c r="P5" s="676"/>
      <c r="Q5" s="677"/>
      <c r="R5" s="640">
        <v>233794</v>
      </c>
      <c r="S5" s="641"/>
      <c r="T5" s="641"/>
      <c r="U5" s="641"/>
      <c r="V5" s="641"/>
      <c r="W5" s="641"/>
      <c r="X5" s="641"/>
      <c r="Y5" s="688"/>
      <c r="Z5" s="701">
        <v>4.4000000000000004</v>
      </c>
      <c r="AA5" s="701"/>
      <c r="AB5" s="701"/>
      <c r="AC5" s="701"/>
      <c r="AD5" s="702">
        <v>233794</v>
      </c>
      <c r="AE5" s="702"/>
      <c r="AF5" s="702"/>
      <c r="AG5" s="702"/>
      <c r="AH5" s="702"/>
      <c r="AI5" s="702"/>
      <c r="AJ5" s="702"/>
      <c r="AK5" s="702"/>
      <c r="AL5" s="689">
        <v>10.8</v>
      </c>
      <c r="AM5" s="658"/>
      <c r="AN5" s="658"/>
      <c r="AO5" s="690"/>
      <c r="AP5" s="675" t="s">
        <v>212</v>
      </c>
      <c r="AQ5" s="676"/>
      <c r="AR5" s="676"/>
      <c r="AS5" s="676"/>
      <c r="AT5" s="676"/>
      <c r="AU5" s="676"/>
      <c r="AV5" s="676"/>
      <c r="AW5" s="676"/>
      <c r="AX5" s="676"/>
      <c r="AY5" s="676"/>
      <c r="AZ5" s="676"/>
      <c r="BA5" s="676"/>
      <c r="BB5" s="676"/>
      <c r="BC5" s="676"/>
      <c r="BD5" s="676"/>
      <c r="BE5" s="676"/>
      <c r="BF5" s="677"/>
      <c r="BG5" s="590">
        <v>233794</v>
      </c>
      <c r="BH5" s="591"/>
      <c r="BI5" s="591"/>
      <c r="BJ5" s="591"/>
      <c r="BK5" s="591"/>
      <c r="BL5" s="591"/>
      <c r="BM5" s="591"/>
      <c r="BN5" s="592"/>
      <c r="BO5" s="643">
        <v>100</v>
      </c>
      <c r="BP5" s="643"/>
      <c r="BQ5" s="643"/>
      <c r="BR5" s="643"/>
      <c r="BS5" s="644">
        <v>598</v>
      </c>
      <c r="BT5" s="644"/>
      <c r="BU5" s="644"/>
      <c r="BV5" s="644"/>
      <c r="BW5" s="644"/>
      <c r="BX5" s="644"/>
      <c r="BY5" s="644"/>
      <c r="BZ5" s="644"/>
      <c r="CA5" s="644"/>
      <c r="CB5" s="680"/>
      <c r="CD5" s="695" t="s">
        <v>207</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205</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x14ac:dyDescent="0.15">
      <c r="B6" s="587" t="s">
        <v>216</v>
      </c>
      <c r="C6" s="588"/>
      <c r="D6" s="588"/>
      <c r="E6" s="588"/>
      <c r="F6" s="588"/>
      <c r="G6" s="588"/>
      <c r="H6" s="588"/>
      <c r="I6" s="588"/>
      <c r="J6" s="588"/>
      <c r="K6" s="588"/>
      <c r="L6" s="588"/>
      <c r="M6" s="588"/>
      <c r="N6" s="588"/>
      <c r="O6" s="588"/>
      <c r="P6" s="588"/>
      <c r="Q6" s="589"/>
      <c r="R6" s="590">
        <v>23948</v>
      </c>
      <c r="S6" s="591"/>
      <c r="T6" s="591"/>
      <c r="U6" s="591"/>
      <c r="V6" s="591"/>
      <c r="W6" s="591"/>
      <c r="X6" s="591"/>
      <c r="Y6" s="592"/>
      <c r="Z6" s="643">
        <v>0.5</v>
      </c>
      <c r="AA6" s="643"/>
      <c r="AB6" s="643"/>
      <c r="AC6" s="643"/>
      <c r="AD6" s="644">
        <v>23948</v>
      </c>
      <c r="AE6" s="644"/>
      <c r="AF6" s="644"/>
      <c r="AG6" s="644"/>
      <c r="AH6" s="644"/>
      <c r="AI6" s="644"/>
      <c r="AJ6" s="644"/>
      <c r="AK6" s="644"/>
      <c r="AL6" s="613">
        <v>1.1000000000000001</v>
      </c>
      <c r="AM6" s="645"/>
      <c r="AN6" s="645"/>
      <c r="AO6" s="646"/>
      <c r="AP6" s="587" t="s">
        <v>217</v>
      </c>
      <c r="AQ6" s="588"/>
      <c r="AR6" s="588"/>
      <c r="AS6" s="588"/>
      <c r="AT6" s="588"/>
      <c r="AU6" s="588"/>
      <c r="AV6" s="588"/>
      <c r="AW6" s="588"/>
      <c r="AX6" s="588"/>
      <c r="AY6" s="588"/>
      <c r="AZ6" s="588"/>
      <c r="BA6" s="588"/>
      <c r="BB6" s="588"/>
      <c r="BC6" s="588"/>
      <c r="BD6" s="588"/>
      <c r="BE6" s="588"/>
      <c r="BF6" s="589"/>
      <c r="BG6" s="590">
        <v>233794</v>
      </c>
      <c r="BH6" s="591"/>
      <c r="BI6" s="591"/>
      <c r="BJ6" s="591"/>
      <c r="BK6" s="591"/>
      <c r="BL6" s="591"/>
      <c r="BM6" s="591"/>
      <c r="BN6" s="592"/>
      <c r="BO6" s="643">
        <v>100</v>
      </c>
      <c r="BP6" s="643"/>
      <c r="BQ6" s="643"/>
      <c r="BR6" s="643"/>
      <c r="BS6" s="644">
        <v>598</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54562</v>
      </c>
      <c r="CS6" s="591"/>
      <c r="CT6" s="591"/>
      <c r="CU6" s="591"/>
      <c r="CV6" s="591"/>
      <c r="CW6" s="591"/>
      <c r="CX6" s="591"/>
      <c r="CY6" s="592"/>
      <c r="CZ6" s="643">
        <v>1</v>
      </c>
      <c r="DA6" s="643"/>
      <c r="DB6" s="643"/>
      <c r="DC6" s="643"/>
      <c r="DD6" s="596" t="s">
        <v>219</v>
      </c>
      <c r="DE6" s="591"/>
      <c r="DF6" s="591"/>
      <c r="DG6" s="591"/>
      <c r="DH6" s="591"/>
      <c r="DI6" s="591"/>
      <c r="DJ6" s="591"/>
      <c r="DK6" s="591"/>
      <c r="DL6" s="591"/>
      <c r="DM6" s="591"/>
      <c r="DN6" s="591"/>
      <c r="DO6" s="591"/>
      <c r="DP6" s="592"/>
      <c r="DQ6" s="596">
        <v>54562</v>
      </c>
      <c r="DR6" s="591"/>
      <c r="DS6" s="591"/>
      <c r="DT6" s="591"/>
      <c r="DU6" s="591"/>
      <c r="DV6" s="591"/>
      <c r="DW6" s="591"/>
      <c r="DX6" s="591"/>
      <c r="DY6" s="591"/>
      <c r="DZ6" s="591"/>
      <c r="EA6" s="591"/>
      <c r="EB6" s="591"/>
      <c r="EC6" s="626"/>
    </row>
    <row r="7" spans="2:143" ht="11.25" customHeight="1" x14ac:dyDescent="0.15">
      <c r="B7" s="587" t="s">
        <v>220</v>
      </c>
      <c r="C7" s="588"/>
      <c r="D7" s="588"/>
      <c r="E7" s="588"/>
      <c r="F7" s="588"/>
      <c r="G7" s="588"/>
      <c r="H7" s="588"/>
      <c r="I7" s="588"/>
      <c r="J7" s="588"/>
      <c r="K7" s="588"/>
      <c r="L7" s="588"/>
      <c r="M7" s="588"/>
      <c r="N7" s="588"/>
      <c r="O7" s="588"/>
      <c r="P7" s="588"/>
      <c r="Q7" s="589"/>
      <c r="R7" s="590">
        <v>290</v>
      </c>
      <c r="S7" s="591"/>
      <c r="T7" s="591"/>
      <c r="U7" s="591"/>
      <c r="V7" s="591"/>
      <c r="W7" s="591"/>
      <c r="X7" s="591"/>
      <c r="Y7" s="592"/>
      <c r="Z7" s="643">
        <v>0</v>
      </c>
      <c r="AA7" s="643"/>
      <c r="AB7" s="643"/>
      <c r="AC7" s="643"/>
      <c r="AD7" s="644">
        <v>290</v>
      </c>
      <c r="AE7" s="644"/>
      <c r="AF7" s="644"/>
      <c r="AG7" s="644"/>
      <c r="AH7" s="644"/>
      <c r="AI7" s="644"/>
      <c r="AJ7" s="644"/>
      <c r="AK7" s="644"/>
      <c r="AL7" s="613">
        <v>0</v>
      </c>
      <c r="AM7" s="645"/>
      <c r="AN7" s="645"/>
      <c r="AO7" s="646"/>
      <c r="AP7" s="587" t="s">
        <v>221</v>
      </c>
      <c r="AQ7" s="588"/>
      <c r="AR7" s="588"/>
      <c r="AS7" s="588"/>
      <c r="AT7" s="588"/>
      <c r="AU7" s="588"/>
      <c r="AV7" s="588"/>
      <c r="AW7" s="588"/>
      <c r="AX7" s="588"/>
      <c r="AY7" s="588"/>
      <c r="AZ7" s="588"/>
      <c r="BA7" s="588"/>
      <c r="BB7" s="588"/>
      <c r="BC7" s="588"/>
      <c r="BD7" s="588"/>
      <c r="BE7" s="588"/>
      <c r="BF7" s="589"/>
      <c r="BG7" s="590">
        <v>121853</v>
      </c>
      <c r="BH7" s="591"/>
      <c r="BI7" s="591"/>
      <c r="BJ7" s="591"/>
      <c r="BK7" s="591"/>
      <c r="BL7" s="591"/>
      <c r="BM7" s="591"/>
      <c r="BN7" s="592"/>
      <c r="BO7" s="643">
        <v>52.1</v>
      </c>
      <c r="BP7" s="643"/>
      <c r="BQ7" s="643"/>
      <c r="BR7" s="643"/>
      <c r="BS7" s="644">
        <v>598</v>
      </c>
      <c r="BT7" s="644"/>
      <c r="BU7" s="644"/>
      <c r="BV7" s="644"/>
      <c r="BW7" s="644"/>
      <c r="BX7" s="644"/>
      <c r="BY7" s="644"/>
      <c r="BZ7" s="644"/>
      <c r="CA7" s="644"/>
      <c r="CB7" s="680"/>
      <c r="CD7" s="627" t="s">
        <v>222</v>
      </c>
      <c r="CE7" s="624"/>
      <c r="CF7" s="624"/>
      <c r="CG7" s="624"/>
      <c r="CH7" s="624"/>
      <c r="CI7" s="624"/>
      <c r="CJ7" s="624"/>
      <c r="CK7" s="624"/>
      <c r="CL7" s="624"/>
      <c r="CM7" s="624"/>
      <c r="CN7" s="624"/>
      <c r="CO7" s="624"/>
      <c r="CP7" s="624"/>
      <c r="CQ7" s="625"/>
      <c r="CR7" s="590">
        <v>1954770</v>
      </c>
      <c r="CS7" s="591"/>
      <c r="CT7" s="591"/>
      <c r="CU7" s="591"/>
      <c r="CV7" s="591"/>
      <c r="CW7" s="591"/>
      <c r="CX7" s="591"/>
      <c r="CY7" s="592"/>
      <c r="CZ7" s="643">
        <v>37.4</v>
      </c>
      <c r="DA7" s="643"/>
      <c r="DB7" s="643"/>
      <c r="DC7" s="643"/>
      <c r="DD7" s="596">
        <v>671489</v>
      </c>
      <c r="DE7" s="591"/>
      <c r="DF7" s="591"/>
      <c r="DG7" s="591"/>
      <c r="DH7" s="591"/>
      <c r="DI7" s="591"/>
      <c r="DJ7" s="591"/>
      <c r="DK7" s="591"/>
      <c r="DL7" s="591"/>
      <c r="DM7" s="591"/>
      <c r="DN7" s="591"/>
      <c r="DO7" s="591"/>
      <c r="DP7" s="592"/>
      <c r="DQ7" s="596">
        <v>624679</v>
      </c>
      <c r="DR7" s="591"/>
      <c r="DS7" s="591"/>
      <c r="DT7" s="591"/>
      <c r="DU7" s="591"/>
      <c r="DV7" s="591"/>
      <c r="DW7" s="591"/>
      <c r="DX7" s="591"/>
      <c r="DY7" s="591"/>
      <c r="DZ7" s="591"/>
      <c r="EA7" s="591"/>
      <c r="EB7" s="591"/>
      <c r="EC7" s="626"/>
    </row>
    <row r="8" spans="2:143" ht="11.25" customHeight="1" x14ac:dyDescent="0.15">
      <c r="B8" s="587" t="s">
        <v>223</v>
      </c>
      <c r="C8" s="588"/>
      <c r="D8" s="588"/>
      <c r="E8" s="588"/>
      <c r="F8" s="588"/>
      <c r="G8" s="588"/>
      <c r="H8" s="588"/>
      <c r="I8" s="588"/>
      <c r="J8" s="588"/>
      <c r="K8" s="588"/>
      <c r="L8" s="588"/>
      <c r="M8" s="588"/>
      <c r="N8" s="588"/>
      <c r="O8" s="588"/>
      <c r="P8" s="588"/>
      <c r="Q8" s="589"/>
      <c r="R8" s="590">
        <v>537</v>
      </c>
      <c r="S8" s="591"/>
      <c r="T8" s="591"/>
      <c r="U8" s="591"/>
      <c r="V8" s="591"/>
      <c r="W8" s="591"/>
      <c r="X8" s="591"/>
      <c r="Y8" s="592"/>
      <c r="Z8" s="643">
        <v>0</v>
      </c>
      <c r="AA8" s="643"/>
      <c r="AB8" s="643"/>
      <c r="AC8" s="643"/>
      <c r="AD8" s="644">
        <v>537</v>
      </c>
      <c r="AE8" s="644"/>
      <c r="AF8" s="644"/>
      <c r="AG8" s="644"/>
      <c r="AH8" s="644"/>
      <c r="AI8" s="644"/>
      <c r="AJ8" s="644"/>
      <c r="AK8" s="644"/>
      <c r="AL8" s="613">
        <v>0</v>
      </c>
      <c r="AM8" s="645"/>
      <c r="AN8" s="645"/>
      <c r="AO8" s="646"/>
      <c r="AP8" s="587" t="s">
        <v>224</v>
      </c>
      <c r="AQ8" s="588"/>
      <c r="AR8" s="588"/>
      <c r="AS8" s="588"/>
      <c r="AT8" s="588"/>
      <c r="AU8" s="588"/>
      <c r="AV8" s="588"/>
      <c r="AW8" s="588"/>
      <c r="AX8" s="588"/>
      <c r="AY8" s="588"/>
      <c r="AZ8" s="588"/>
      <c r="BA8" s="588"/>
      <c r="BB8" s="588"/>
      <c r="BC8" s="588"/>
      <c r="BD8" s="588"/>
      <c r="BE8" s="588"/>
      <c r="BF8" s="589"/>
      <c r="BG8" s="590">
        <v>4452</v>
      </c>
      <c r="BH8" s="591"/>
      <c r="BI8" s="591"/>
      <c r="BJ8" s="591"/>
      <c r="BK8" s="591"/>
      <c r="BL8" s="591"/>
      <c r="BM8" s="591"/>
      <c r="BN8" s="592"/>
      <c r="BO8" s="643">
        <v>1.9</v>
      </c>
      <c r="BP8" s="643"/>
      <c r="BQ8" s="643"/>
      <c r="BR8" s="643"/>
      <c r="BS8" s="596" t="s">
        <v>114</v>
      </c>
      <c r="BT8" s="591"/>
      <c r="BU8" s="591"/>
      <c r="BV8" s="591"/>
      <c r="BW8" s="591"/>
      <c r="BX8" s="591"/>
      <c r="BY8" s="591"/>
      <c r="BZ8" s="591"/>
      <c r="CA8" s="591"/>
      <c r="CB8" s="626"/>
      <c r="CD8" s="627" t="s">
        <v>225</v>
      </c>
      <c r="CE8" s="624"/>
      <c r="CF8" s="624"/>
      <c r="CG8" s="624"/>
      <c r="CH8" s="624"/>
      <c r="CI8" s="624"/>
      <c r="CJ8" s="624"/>
      <c r="CK8" s="624"/>
      <c r="CL8" s="624"/>
      <c r="CM8" s="624"/>
      <c r="CN8" s="624"/>
      <c r="CO8" s="624"/>
      <c r="CP8" s="624"/>
      <c r="CQ8" s="625"/>
      <c r="CR8" s="590">
        <v>608957</v>
      </c>
      <c r="CS8" s="591"/>
      <c r="CT8" s="591"/>
      <c r="CU8" s="591"/>
      <c r="CV8" s="591"/>
      <c r="CW8" s="591"/>
      <c r="CX8" s="591"/>
      <c r="CY8" s="592"/>
      <c r="CZ8" s="643">
        <v>11.6</v>
      </c>
      <c r="DA8" s="643"/>
      <c r="DB8" s="643"/>
      <c r="DC8" s="643"/>
      <c r="DD8" s="596">
        <v>3723</v>
      </c>
      <c r="DE8" s="591"/>
      <c r="DF8" s="591"/>
      <c r="DG8" s="591"/>
      <c r="DH8" s="591"/>
      <c r="DI8" s="591"/>
      <c r="DJ8" s="591"/>
      <c r="DK8" s="591"/>
      <c r="DL8" s="591"/>
      <c r="DM8" s="591"/>
      <c r="DN8" s="591"/>
      <c r="DO8" s="591"/>
      <c r="DP8" s="592"/>
      <c r="DQ8" s="596">
        <v>347721</v>
      </c>
      <c r="DR8" s="591"/>
      <c r="DS8" s="591"/>
      <c r="DT8" s="591"/>
      <c r="DU8" s="591"/>
      <c r="DV8" s="591"/>
      <c r="DW8" s="591"/>
      <c r="DX8" s="591"/>
      <c r="DY8" s="591"/>
      <c r="DZ8" s="591"/>
      <c r="EA8" s="591"/>
      <c r="EB8" s="591"/>
      <c r="EC8" s="626"/>
    </row>
    <row r="9" spans="2:143" ht="11.25" customHeight="1" x14ac:dyDescent="0.15">
      <c r="B9" s="587" t="s">
        <v>226</v>
      </c>
      <c r="C9" s="588"/>
      <c r="D9" s="588"/>
      <c r="E9" s="588"/>
      <c r="F9" s="588"/>
      <c r="G9" s="588"/>
      <c r="H9" s="588"/>
      <c r="I9" s="588"/>
      <c r="J9" s="588"/>
      <c r="K9" s="588"/>
      <c r="L9" s="588"/>
      <c r="M9" s="588"/>
      <c r="N9" s="588"/>
      <c r="O9" s="588"/>
      <c r="P9" s="588"/>
      <c r="Q9" s="589"/>
      <c r="R9" s="590">
        <v>324</v>
      </c>
      <c r="S9" s="591"/>
      <c r="T9" s="591"/>
      <c r="U9" s="591"/>
      <c r="V9" s="591"/>
      <c r="W9" s="591"/>
      <c r="X9" s="591"/>
      <c r="Y9" s="592"/>
      <c r="Z9" s="643">
        <v>0</v>
      </c>
      <c r="AA9" s="643"/>
      <c r="AB9" s="643"/>
      <c r="AC9" s="643"/>
      <c r="AD9" s="644">
        <v>324</v>
      </c>
      <c r="AE9" s="644"/>
      <c r="AF9" s="644"/>
      <c r="AG9" s="644"/>
      <c r="AH9" s="644"/>
      <c r="AI9" s="644"/>
      <c r="AJ9" s="644"/>
      <c r="AK9" s="644"/>
      <c r="AL9" s="613">
        <v>0</v>
      </c>
      <c r="AM9" s="645"/>
      <c r="AN9" s="645"/>
      <c r="AO9" s="646"/>
      <c r="AP9" s="587" t="s">
        <v>227</v>
      </c>
      <c r="AQ9" s="588"/>
      <c r="AR9" s="588"/>
      <c r="AS9" s="588"/>
      <c r="AT9" s="588"/>
      <c r="AU9" s="588"/>
      <c r="AV9" s="588"/>
      <c r="AW9" s="588"/>
      <c r="AX9" s="588"/>
      <c r="AY9" s="588"/>
      <c r="AZ9" s="588"/>
      <c r="BA9" s="588"/>
      <c r="BB9" s="588"/>
      <c r="BC9" s="588"/>
      <c r="BD9" s="588"/>
      <c r="BE9" s="588"/>
      <c r="BF9" s="589"/>
      <c r="BG9" s="590">
        <v>106835</v>
      </c>
      <c r="BH9" s="591"/>
      <c r="BI9" s="591"/>
      <c r="BJ9" s="591"/>
      <c r="BK9" s="591"/>
      <c r="BL9" s="591"/>
      <c r="BM9" s="591"/>
      <c r="BN9" s="592"/>
      <c r="BO9" s="643">
        <v>45.7</v>
      </c>
      <c r="BP9" s="643"/>
      <c r="BQ9" s="643"/>
      <c r="BR9" s="643"/>
      <c r="BS9" s="596" t="s">
        <v>114</v>
      </c>
      <c r="BT9" s="591"/>
      <c r="BU9" s="591"/>
      <c r="BV9" s="591"/>
      <c r="BW9" s="591"/>
      <c r="BX9" s="591"/>
      <c r="BY9" s="591"/>
      <c r="BZ9" s="591"/>
      <c r="CA9" s="591"/>
      <c r="CB9" s="626"/>
      <c r="CD9" s="627" t="s">
        <v>228</v>
      </c>
      <c r="CE9" s="624"/>
      <c r="CF9" s="624"/>
      <c r="CG9" s="624"/>
      <c r="CH9" s="624"/>
      <c r="CI9" s="624"/>
      <c r="CJ9" s="624"/>
      <c r="CK9" s="624"/>
      <c r="CL9" s="624"/>
      <c r="CM9" s="624"/>
      <c r="CN9" s="624"/>
      <c r="CO9" s="624"/>
      <c r="CP9" s="624"/>
      <c r="CQ9" s="625"/>
      <c r="CR9" s="590">
        <v>759991</v>
      </c>
      <c r="CS9" s="591"/>
      <c r="CT9" s="591"/>
      <c r="CU9" s="591"/>
      <c r="CV9" s="591"/>
      <c r="CW9" s="591"/>
      <c r="CX9" s="591"/>
      <c r="CY9" s="592"/>
      <c r="CZ9" s="643">
        <v>14.5</v>
      </c>
      <c r="DA9" s="643"/>
      <c r="DB9" s="643"/>
      <c r="DC9" s="643"/>
      <c r="DD9" s="596">
        <v>51583</v>
      </c>
      <c r="DE9" s="591"/>
      <c r="DF9" s="591"/>
      <c r="DG9" s="591"/>
      <c r="DH9" s="591"/>
      <c r="DI9" s="591"/>
      <c r="DJ9" s="591"/>
      <c r="DK9" s="591"/>
      <c r="DL9" s="591"/>
      <c r="DM9" s="591"/>
      <c r="DN9" s="591"/>
      <c r="DO9" s="591"/>
      <c r="DP9" s="592"/>
      <c r="DQ9" s="596">
        <v>466409</v>
      </c>
      <c r="DR9" s="591"/>
      <c r="DS9" s="591"/>
      <c r="DT9" s="591"/>
      <c r="DU9" s="591"/>
      <c r="DV9" s="591"/>
      <c r="DW9" s="591"/>
      <c r="DX9" s="591"/>
      <c r="DY9" s="591"/>
      <c r="DZ9" s="591"/>
      <c r="EA9" s="591"/>
      <c r="EB9" s="591"/>
      <c r="EC9" s="626"/>
    </row>
    <row r="10" spans="2:143" ht="11.25" customHeight="1" x14ac:dyDescent="0.15">
      <c r="B10" s="587" t="s">
        <v>229</v>
      </c>
      <c r="C10" s="588"/>
      <c r="D10" s="588"/>
      <c r="E10" s="588"/>
      <c r="F10" s="588"/>
      <c r="G10" s="588"/>
      <c r="H10" s="588"/>
      <c r="I10" s="588"/>
      <c r="J10" s="588"/>
      <c r="K10" s="588"/>
      <c r="L10" s="588"/>
      <c r="M10" s="588"/>
      <c r="N10" s="588"/>
      <c r="O10" s="588"/>
      <c r="P10" s="588"/>
      <c r="Q10" s="589"/>
      <c r="R10" s="590">
        <v>60268</v>
      </c>
      <c r="S10" s="591"/>
      <c r="T10" s="591"/>
      <c r="U10" s="591"/>
      <c r="V10" s="591"/>
      <c r="W10" s="591"/>
      <c r="X10" s="591"/>
      <c r="Y10" s="592"/>
      <c r="Z10" s="643">
        <v>1.1000000000000001</v>
      </c>
      <c r="AA10" s="643"/>
      <c r="AB10" s="643"/>
      <c r="AC10" s="643"/>
      <c r="AD10" s="644">
        <v>60268</v>
      </c>
      <c r="AE10" s="644"/>
      <c r="AF10" s="644"/>
      <c r="AG10" s="644"/>
      <c r="AH10" s="644"/>
      <c r="AI10" s="644"/>
      <c r="AJ10" s="644"/>
      <c r="AK10" s="644"/>
      <c r="AL10" s="613">
        <v>2.8</v>
      </c>
      <c r="AM10" s="645"/>
      <c r="AN10" s="645"/>
      <c r="AO10" s="646"/>
      <c r="AP10" s="587" t="s">
        <v>230</v>
      </c>
      <c r="AQ10" s="588"/>
      <c r="AR10" s="588"/>
      <c r="AS10" s="588"/>
      <c r="AT10" s="588"/>
      <c r="AU10" s="588"/>
      <c r="AV10" s="588"/>
      <c r="AW10" s="588"/>
      <c r="AX10" s="588"/>
      <c r="AY10" s="588"/>
      <c r="AZ10" s="588"/>
      <c r="BA10" s="588"/>
      <c r="BB10" s="588"/>
      <c r="BC10" s="588"/>
      <c r="BD10" s="588"/>
      <c r="BE10" s="588"/>
      <c r="BF10" s="589"/>
      <c r="BG10" s="590">
        <v>7535</v>
      </c>
      <c r="BH10" s="591"/>
      <c r="BI10" s="591"/>
      <c r="BJ10" s="591"/>
      <c r="BK10" s="591"/>
      <c r="BL10" s="591"/>
      <c r="BM10" s="591"/>
      <c r="BN10" s="592"/>
      <c r="BO10" s="643">
        <v>3.2</v>
      </c>
      <c r="BP10" s="643"/>
      <c r="BQ10" s="643"/>
      <c r="BR10" s="643"/>
      <c r="BS10" s="596" t="s">
        <v>114</v>
      </c>
      <c r="BT10" s="591"/>
      <c r="BU10" s="591"/>
      <c r="BV10" s="591"/>
      <c r="BW10" s="591"/>
      <c r="BX10" s="591"/>
      <c r="BY10" s="591"/>
      <c r="BZ10" s="591"/>
      <c r="CA10" s="591"/>
      <c r="CB10" s="626"/>
      <c r="CD10" s="627" t="s">
        <v>231</v>
      </c>
      <c r="CE10" s="624"/>
      <c r="CF10" s="624"/>
      <c r="CG10" s="624"/>
      <c r="CH10" s="624"/>
      <c r="CI10" s="624"/>
      <c r="CJ10" s="624"/>
      <c r="CK10" s="624"/>
      <c r="CL10" s="624"/>
      <c r="CM10" s="624"/>
      <c r="CN10" s="624"/>
      <c r="CO10" s="624"/>
      <c r="CP10" s="624"/>
      <c r="CQ10" s="625"/>
      <c r="CR10" s="590">
        <v>54</v>
      </c>
      <c r="CS10" s="591"/>
      <c r="CT10" s="591"/>
      <c r="CU10" s="591"/>
      <c r="CV10" s="591"/>
      <c r="CW10" s="591"/>
      <c r="CX10" s="591"/>
      <c r="CY10" s="592"/>
      <c r="CZ10" s="643">
        <v>0</v>
      </c>
      <c r="DA10" s="643"/>
      <c r="DB10" s="643"/>
      <c r="DC10" s="643"/>
      <c r="DD10" s="596" t="s">
        <v>114</v>
      </c>
      <c r="DE10" s="591"/>
      <c r="DF10" s="591"/>
      <c r="DG10" s="591"/>
      <c r="DH10" s="591"/>
      <c r="DI10" s="591"/>
      <c r="DJ10" s="591"/>
      <c r="DK10" s="591"/>
      <c r="DL10" s="591"/>
      <c r="DM10" s="591"/>
      <c r="DN10" s="591"/>
      <c r="DO10" s="591"/>
      <c r="DP10" s="592"/>
      <c r="DQ10" s="596">
        <v>54</v>
      </c>
      <c r="DR10" s="591"/>
      <c r="DS10" s="591"/>
      <c r="DT10" s="591"/>
      <c r="DU10" s="591"/>
      <c r="DV10" s="591"/>
      <c r="DW10" s="591"/>
      <c r="DX10" s="591"/>
      <c r="DY10" s="591"/>
      <c r="DZ10" s="591"/>
      <c r="EA10" s="591"/>
      <c r="EB10" s="591"/>
      <c r="EC10" s="626"/>
    </row>
    <row r="11" spans="2:143" ht="11.25" customHeight="1" x14ac:dyDescent="0.15">
      <c r="B11" s="587" t="s">
        <v>232</v>
      </c>
      <c r="C11" s="588"/>
      <c r="D11" s="588"/>
      <c r="E11" s="588"/>
      <c r="F11" s="588"/>
      <c r="G11" s="588"/>
      <c r="H11" s="588"/>
      <c r="I11" s="588"/>
      <c r="J11" s="588"/>
      <c r="K11" s="588"/>
      <c r="L11" s="588"/>
      <c r="M11" s="588"/>
      <c r="N11" s="588"/>
      <c r="O11" s="588"/>
      <c r="P11" s="588"/>
      <c r="Q11" s="589"/>
      <c r="R11" s="590" t="s">
        <v>114</v>
      </c>
      <c r="S11" s="591"/>
      <c r="T11" s="591"/>
      <c r="U11" s="591"/>
      <c r="V11" s="591"/>
      <c r="W11" s="591"/>
      <c r="X11" s="591"/>
      <c r="Y11" s="592"/>
      <c r="Z11" s="643" t="s">
        <v>114</v>
      </c>
      <c r="AA11" s="643"/>
      <c r="AB11" s="643"/>
      <c r="AC11" s="643"/>
      <c r="AD11" s="644" t="s">
        <v>114</v>
      </c>
      <c r="AE11" s="644"/>
      <c r="AF11" s="644"/>
      <c r="AG11" s="644"/>
      <c r="AH11" s="644"/>
      <c r="AI11" s="644"/>
      <c r="AJ11" s="644"/>
      <c r="AK11" s="644"/>
      <c r="AL11" s="613" t="s">
        <v>114</v>
      </c>
      <c r="AM11" s="645"/>
      <c r="AN11" s="645"/>
      <c r="AO11" s="646"/>
      <c r="AP11" s="587" t="s">
        <v>233</v>
      </c>
      <c r="AQ11" s="588"/>
      <c r="AR11" s="588"/>
      <c r="AS11" s="588"/>
      <c r="AT11" s="588"/>
      <c r="AU11" s="588"/>
      <c r="AV11" s="588"/>
      <c r="AW11" s="588"/>
      <c r="AX11" s="588"/>
      <c r="AY11" s="588"/>
      <c r="AZ11" s="588"/>
      <c r="BA11" s="588"/>
      <c r="BB11" s="588"/>
      <c r="BC11" s="588"/>
      <c r="BD11" s="588"/>
      <c r="BE11" s="588"/>
      <c r="BF11" s="589"/>
      <c r="BG11" s="590">
        <v>3031</v>
      </c>
      <c r="BH11" s="591"/>
      <c r="BI11" s="591"/>
      <c r="BJ11" s="591"/>
      <c r="BK11" s="591"/>
      <c r="BL11" s="591"/>
      <c r="BM11" s="591"/>
      <c r="BN11" s="592"/>
      <c r="BO11" s="643">
        <v>1.3</v>
      </c>
      <c r="BP11" s="643"/>
      <c r="BQ11" s="643"/>
      <c r="BR11" s="643"/>
      <c r="BS11" s="596">
        <v>598</v>
      </c>
      <c r="BT11" s="591"/>
      <c r="BU11" s="591"/>
      <c r="BV11" s="591"/>
      <c r="BW11" s="591"/>
      <c r="BX11" s="591"/>
      <c r="BY11" s="591"/>
      <c r="BZ11" s="591"/>
      <c r="CA11" s="591"/>
      <c r="CB11" s="626"/>
      <c r="CD11" s="627" t="s">
        <v>234</v>
      </c>
      <c r="CE11" s="624"/>
      <c r="CF11" s="624"/>
      <c r="CG11" s="624"/>
      <c r="CH11" s="624"/>
      <c r="CI11" s="624"/>
      <c r="CJ11" s="624"/>
      <c r="CK11" s="624"/>
      <c r="CL11" s="624"/>
      <c r="CM11" s="624"/>
      <c r="CN11" s="624"/>
      <c r="CO11" s="624"/>
      <c r="CP11" s="624"/>
      <c r="CQ11" s="625"/>
      <c r="CR11" s="590">
        <v>114659</v>
      </c>
      <c r="CS11" s="591"/>
      <c r="CT11" s="591"/>
      <c r="CU11" s="591"/>
      <c r="CV11" s="591"/>
      <c r="CW11" s="591"/>
      <c r="CX11" s="591"/>
      <c r="CY11" s="592"/>
      <c r="CZ11" s="643">
        <v>2.2000000000000002</v>
      </c>
      <c r="DA11" s="643"/>
      <c r="DB11" s="643"/>
      <c r="DC11" s="643"/>
      <c r="DD11" s="596">
        <v>51310</v>
      </c>
      <c r="DE11" s="591"/>
      <c r="DF11" s="591"/>
      <c r="DG11" s="591"/>
      <c r="DH11" s="591"/>
      <c r="DI11" s="591"/>
      <c r="DJ11" s="591"/>
      <c r="DK11" s="591"/>
      <c r="DL11" s="591"/>
      <c r="DM11" s="591"/>
      <c r="DN11" s="591"/>
      <c r="DO11" s="591"/>
      <c r="DP11" s="592"/>
      <c r="DQ11" s="596">
        <v>62354</v>
      </c>
      <c r="DR11" s="591"/>
      <c r="DS11" s="591"/>
      <c r="DT11" s="591"/>
      <c r="DU11" s="591"/>
      <c r="DV11" s="591"/>
      <c r="DW11" s="591"/>
      <c r="DX11" s="591"/>
      <c r="DY11" s="591"/>
      <c r="DZ11" s="591"/>
      <c r="EA11" s="591"/>
      <c r="EB11" s="591"/>
      <c r="EC11" s="626"/>
    </row>
    <row r="12" spans="2:143" ht="11.25" customHeight="1" x14ac:dyDescent="0.15">
      <c r="B12" s="587" t="s">
        <v>235</v>
      </c>
      <c r="C12" s="588"/>
      <c r="D12" s="588"/>
      <c r="E12" s="588"/>
      <c r="F12" s="588"/>
      <c r="G12" s="588"/>
      <c r="H12" s="588"/>
      <c r="I12" s="588"/>
      <c r="J12" s="588"/>
      <c r="K12" s="588"/>
      <c r="L12" s="588"/>
      <c r="M12" s="588"/>
      <c r="N12" s="588"/>
      <c r="O12" s="588"/>
      <c r="P12" s="588"/>
      <c r="Q12" s="589"/>
      <c r="R12" s="590" t="s">
        <v>114</v>
      </c>
      <c r="S12" s="591"/>
      <c r="T12" s="591"/>
      <c r="U12" s="591"/>
      <c r="V12" s="591"/>
      <c r="W12" s="591"/>
      <c r="X12" s="591"/>
      <c r="Y12" s="592"/>
      <c r="Z12" s="643" t="s">
        <v>114</v>
      </c>
      <c r="AA12" s="643"/>
      <c r="AB12" s="643"/>
      <c r="AC12" s="643"/>
      <c r="AD12" s="644" t="s">
        <v>114</v>
      </c>
      <c r="AE12" s="644"/>
      <c r="AF12" s="644"/>
      <c r="AG12" s="644"/>
      <c r="AH12" s="644"/>
      <c r="AI12" s="644"/>
      <c r="AJ12" s="644"/>
      <c r="AK12" s="644"/>
      <c r="AL12" s="613" t="s">
        <v>114</v>
      </c>
      <c r="AM12" s="645"/>
      <c r="AN12" s="645"/>
      <c r="AO12" s="646"/>
      <c r="AP12" s="587" t="s">
        <v>236</v>
      </c>
      <c r="AQ12" s="588"/>
      <c r="AR12" s="588"/>
      <c r="AS12" s="588"/>
      <c r="AT12" s="588"/>
      <c r="AU12" s="588"/>
      <c r="AV12" s="588"/>
      <c r="AW12" s="588"/>
      <c r="AX12" s="588"/>
      <c r="AY12" s="588"/>
      <c r="AZ12" s="588"/>
      <c r="BA12" s="588"/>
      <c r="BB12" s="588"/>
      <c r="BC12" s="588"/>
      <c r="BD12" s="588"/>
      <c r="BE12" s="588"/>
      <c r="BF12" s="589"/>
      <c r="BG12" s="590">
        <v>78387</v>
      </c>
      <c r="BH12" s="591"/>
      <c r="BI12" s="591"/>
      <c r="BJ12" s="591"/>
      <c r="BK12" s="591"/>
      <c r="BL12" s="591"/>
      <c r="BM12" s="591"/>
      <c r="BN12" s="592"/>
      <c r="BO12" s="643">
        <v>33.5</v>
      </c>
      <c r="BP12" s="643"/>
      <c r="BQ12" s="643"/>
      <c r="BR12" s="643"/>
      <c r="BS12" s="596" t="s">
        <v>114</v>
      </c>
      <c r="BT12" s="591"/>
      <c r="BU12" s="591"/>
      <c r="BV12" s="591"/>
      <c r="BW12" s="591"/>
      <c r="BX12" s="591"/>
      <c r="BY12" s="591"/>
      <c r="BZ12" s="591"/>
      <c r="CA12" s="591"/>
      <c r="CB12" s="626"/>
      <c r="CD12" s="627" t="s">
        <v>237</v>
      </c>
      <c r="CE12" s="624"/>
      <c r="CF12" s="624"/>
      <c r="CG12" s="624"/>
      <c r="CH12" s="624"/>
      <c r="CI12" s="624"/>
      <c r="CJ12" s="624"/>
      <c r="CK12" s="624"/>
      <c r="CL12" s="624"/>
      <c r="CM12" s="624"/>
      <c r="CN12" s="624"/>
      <c r="CO12" s="624"/>
      <c r="CP12" s="624"/>
      <c r="CQ12" s="625"/>
      <c r="CR12" s="590">
        <v>71350</v>
      </c>
      <c r="CS12" s="591"/>
      <c r="CT12" s="591"/>
      <c r="CU12" s="591"/>
      <c r="CV12" s="591"/>
      <c r="CW12" s="591"/>
      <c r="CX12" s="591"/>
      <c r="CY12" s="592"/>
      <c r="CZ12" s="643">
        <v>1.4</v>
      </c>
      <c r="DA12" s="643"/>
      <c r="DB12" s="643"/>
      <c r="DC12" s="643"/>
      <c r="DD12" s="596" t="s">
        <v>114</v>
      </c>
      <c r="DE12" s="591"/>
      <c r="DF12" s="591"/>
      <c r="DG12" s="591"/>
      <c r="DH12" s="591"/>
      <c r="DI12" s="591"/>
      <c r="DJ12" s="591"/>
      <c r="DK12" s="591"/>
      <c r="DL12" s="591"/>
      <c r="DM12" s="591"/>
      <c r="DN12" s="591"/>
      <c r="DO12" s="591"/>
      <c r="DP12" s="592"/>
      <c r="DQ12" s="596">
        <v>53515</v>
      </c>
      <c r="DR12" s="591"/>
      <c r="DS12" s="591"/>
      <c r="DT12" s="591"/>
      <c r="DU12" s="591"/>
      <c r="DV12" s="591"/>
      <c r="DW12" s="591"/>
      <c r="DX12" s="591"/>
      <c r="DY12" s="591"/>
      <c r="DZ12" s="591"/>
      <c r="EA12" s="591"/>
      <c r="EB12" s="591"/>
      <c r="EC12" s="626"/>
    </row>
    <row r="13" spans="2:143" ht="11.25" customHeight="1" x14ac:dyDescent="0.15">
      <c r="B13" s="587" t="s">
        <v>238</v>
      </c>
      <c r="C13" s="588"/>
      <c r="D13" s="588"/>
      <c r="E13" s="588"/>
      <c r="F13" s="588"/>
      <c r="G13" s="588"/>
      <c r="H13" s="588"/>
      <c r="I13" s="588"/>
      <c r="J13" s="588"/>
      <c r="K13" s="588"/>
      <c r="L13" s="588"/>
      <c r="M13" s="588"/>
      <c r="N13" s="588"/>
      <c r="O13" s="588"/>
      <c r="P13" s="588"/>
      <c r="Q13" s="589"/>
      <c r="R13" s="590">
        <v>4101</v>
      </c>
      <c r="S13" s="591"/>
      <c r="T13" s="591"/>
      <c r="U13" s="591"/>
      <c r="V13" s="591"/>
      <c r="W13" s="591"/>
      <c r="X13" s="591"/>
      <c r="Y13" s="592"/>
      <c r="Z13" s="643">
        <v>0.1</v>
      </c>
      <c r="AA13" s="643"/>
      <c r="AB13" s="643"/>
      <c r="AC13" s="643"/>
      <c r="AD13" s="644">
        <v>4101</v>
      </c>
      <c r="AE13" s="644"/>
      <c r="AF13" s="644"/>
      <c r="AG13" s="644"/>
      <c r="AH13" s="644"/>
      <c r="AI13" s="644"/>
      <c r="AJ13" s="644"/>
      <c r="AK13" s="644"/>
      <c r="AL13" s="613">
        <v>0.2</v>
      </c>
      <c r="AM13" s="645"/>
      <c r="AN13" s="645"/>
      <c r="AO13" s="646"/>
      <c r="AP13" s="587" t="s">
        <v>239</v>
      </c>
      <c r="AQ13" s="588"/>
      <c r="AR13" s="588"/>
      <c r="AS13" s="588"/>
      <c r="AT13" s="588"/>
      <c r="AU13" s="588"/>
      <c r="AV13" s="588"/>
      <c r="AW13" s="588"/>
      <c r="AX13" s="588"/>
      <c r="AY13" s="588"/>
      <c r="AZ13" s="588"/>
      <c r="BA13" s="588"/>
      <c r="BB13" s="588"/>
      <c r="BC13" s="588"/>
      <c r="BD13" s="588"/>
      <c r="BE13" s="588"/>
      <c r="BF13" s="589"/>
      <c r="BG13" s="590">
        <v>76930</v>
      </c>
      <c r="BH13" s="591"/>
      <c r="BI13" s="591"/>
      <c r="BJ13" s="591"/>
      <c r="BK13" s="591"/>
      <c r="BL13" s="591"/>
      <c r="BM13" s="591"/>
      <c r="BN13" s="592"/>
      <c r="BO13" s="643">
        <v>32.9</v>
      </c>
      <c r="BP13" s="643"/>
      <c r="BQ13" s="643"/>
      <c r="BR13" s="643"/>
      <c r="BS13" s="596" t="s">
        <v>114</v>
      </c>
      <c r="BT13" s="591"/>
      <c r="BU13" s="591"/>
      <c r="BV13" s="591"/>
      <c r="BW13" s="591"/>
      <c r="BX13" s="591"/>
      <c r="BY13" s="591"/>
      <c r="BZ13" s="591"/>
      <c r="CA13" s="591"/>
      <c r="CB13" s="626"/>
      <c r="CD13" s="627" t="s">
        <v>240</v>
      </c>
      <c r="CE13" s="624"/>
      <c r="CF13" s="624"/>
      <c r="CG13" s="624"/>
      <c r="CH13" s="624"/>
      <c r="CI13" s="624"/>
      <c r="CJ13" s="624"/>
      <c r="CK13" s="624"/>
      <c r="CL13" s="624"/>
      <c r="CM13" s="624"/>
      <c r="CN13" s="624"/>
      <c r="CO13" s="624"/>
      <c r="CP13" s="624"/>
      <c r="CQ13" s="625"/>
      <c r="CR13" s="590">
        <v>354037</v>
      </c>
      <c r="CS13" s="591"/>
      <c r="CT13" s="591"/>
      <c r="CU13" s="591"/>
      <c r="CV13" s="591"/>
      <c r="CW13" s="591"/>
      <c r="CX13" s="591"/>
      <c r="CY13" s="592"/>
      <c r="CZ13" s="643">
        <v>6.8</v>
      </c>
      <c r="DA13" s="643"/>
      <c r="DB13" s="643"/>
      <c r="DC13" s="643"/>
      <c r="DD13" s="596">
        <v>228049</v>
      </c>
      <c r="DE13" s="591"/>
      <c r="DF13" s="591"/>
      <c r="DG13" s="591"/>
      <c r="DH13" s="591"/>
      <c r="DI13" s="591"/>
      <c r="DJ13" s="591"/>
      <c r="DK13" s="591"/>
      <c r="DL13" s="591"/>
      <c r="DM13" s="591"/>
      <c r="DN13" s="591"/>
      <c r="DO13" s="591"/>
      <c r="DP13" s="592"/>
      <c r="DQ13" s="596">
        <v>157156</v>
      </c>
      <c r="DR13" s="591"/>
      <c r="DS13" s="591"/>
      <c r="DT13" s="591"/>
      <c r="DU13" s="591"/>
      <c r="DV13" s="591"/>
      <c r="DW13" s="591"/>
      <c r="DX13" s="591"/>
      <c r="DY13" s="591"/>
      <c r="DZ13" s="591"/>
      <c r="EA13" s="591"/>
      <c r="EB13" s="591"/>
      <c r="EC13" s="626"/>
    </row>
    <row r="14" spans="2:143" ht="11.25" customHeight="1" x14ac:dyDescent="0.15">
      <c r="B14" s="587" t="s">
        <v>241</v>
      </c>
      <c r="C14" s="588"/>
      <c r="D14" s="588"/>
      <c r="E14" s="588"/>
      <c r="F14" s="588"/>
      <c r="G14" s="588"/>
      <c r="H14" s="588"/>
      <c r="I14" s="588"/>
      <c r="J14" s="588"/>
      <c r="K14" s="588"/>
      <c r="L14" s="588"/>
      <c r="M14" s="588"/>
      <c r="N14" s="588"/>
      <c r="O14" s="588"/>
      <c r="P14" s="588"/>
      <c r="Q14" s="589"/>
      <c r="R14" s="590" t="s">
        <v>114</v>
      </c>
      <c r="S14" s="591"/>
      <c r="T14" s="591"/>
      <c r="U14" s="591"/>
      <c r="V14" s="591"/>
      <c r="W14" s="591"/>
      <c r="X14" s="591"/>
      <c r="Y14" s="592"/>
      <c r="Z14" s="643" t="s">
        <v>114</v>
      </c>
      <c r="AA14" s="643"/>
      <c r="AB14" s="643"/>
      <c r="AC14" s="643"/>
      <c r="AD14" s="644" t="s">
        <v>114</v>
      </c>
      <c r="AE14" s="644"/>
      <c r="AF14" s="644"/>
      <c r="AG14" s="644"/>
      <c r="AH14" s="644"/>
      <c r="AI14" s="644"/>
      <c r="AJ14" s="644"/>
      <c r="AK14" s="644"/>
      <c r="AL14" s="613" t="s">
        <v>114</v>
      </c>
      <c r="AM14" s="645"/>
      <c r="AN14" s="645"/>
      <c r="AO14" s="646"/>
      <c r="AP14" s="587" t="s">
        <v>242</v>
      </c>
      <c r="AQ14" s="588"/>
      <c r="AR14" s="588"/>
      <c r="AS14" s="588"/>
      <c r="AT14" s="588"/>
      <c r="AU14" s="588"/>
      <c r="AV14" s="588"/>
      <c r="AW14" s="588"/>
      <c r="AX14" s="588"/>
      <c r="AY14" s="588"/>
      <c r="AZ14" s="588"/>
      <c r="BA14" s="588"/>
      <c r="BB14" s="588"/>
      <c r="BC14" s="588"/>
      <c r="BD14" s="588"/>
      <c r="BE14" s="588"/>
      <c r="BF14" s="589"/>
      <c r="BG14" s="590">
        <v>5350</v>
      </c>
      <c r="BH14" s="591"/>
      <c r="BI14" s="591"/>
      <c r="BJ14" s="591"/>
      <c r="BK14" s="591"/>
      <c r="BL14" s="591"/>
      <c r="BM14" s="591"/>
      <c r="BN14" s="592"/>
      <c r="BO14" s="643">
        <v>2.2999999999999998</v>
      </c>
      <c r="BP14" s="643"/>
      <c r="BQ14" s="643"/>
      <c r="BR14" s="643"/>
      <c r="BS14" s="596" t="s">
        <v>114</v>
      </c>
      <c r="BT14" s="591"/>
      <c r="BU14" s="591"/>
      <c r="BV14" s="591"/>
      <c r="BW14" s="591"/>
      <c r="BX14" s="591"/>
      <c r="BY14" s="591"/>
      <c r="BZ14" s="591"/>
      <c r="CA14" s="591"/>
      <c r="CB14" s="626"/>
      <c r="CD14" s="627" t="s">
        <v>243</v>
      </c>
      <c r="CE14" s="624"/>
      <c r="CF14" s="624"/>
      <c r="CG14" s="624"/>
      <c r="CH14" s="624"/>
      <c r="CI14" s="624"/>
      <c r="CJ14" s="624"/>
      <c r="CK14" s="624"/>
      <c r="CL14" s="624"/>
      <c r="CM14" s="624"/>
      <c r="CN14" s="624"/>
      <c r="CO14" s="624"/>
      <c r="CP14" s="624"/>
      <c r="CQ14" s="625"/>
      <c r="CR14" s="590">
        <v>182964</v>
      </c>
      <c r="CS14" s="591"/>
      <c r="CT14" s="591"/>
      <c r="CU14" s="591"/>
      <c r="CV14" s="591"/>
      <c r="CW14" s="591"/>
      <c r="CX14" s="591"/>
      <c r="CY14" s="592"/>
      <c r="CZ14" s="643">
        <v>3.5</v>
      </c>
      <c r="DA14" s="643"/>
      <c r="DB14" s="643"/>
      <c r="DC14" s="643"/>
      <c r="DD14" s="596" t="s">
        <v>114</v>
      </c>
      <c r="DE14" s="591"/>
      <c r="DF14" s="591"/>
      <c r="DG14" s="591"/>
      <c r="DH14" s="591"/>
      <c r="DI14" s="591"/>
      <c r="DJ14" s="591"/>
      <c r="DK14" s="591"/>
      <c r="DL14" s="591"/>
      <c r="DM14" s="591"/>
      <c r="DN14" s="591"/>
      <c r="DO14" s="591"/>
      <c r="DP14" s="592"/>
      <c r="DQ14" s="596">
        <v>154964</v>
      </c>
      <c r="DR14" s="591"/>
      <c r="DS14" s="591"/>
      <c r="DT14" s="591"/>
      <c r="DU14" s="591"/>
      <c r="DV14" s="591"/>
      <c r="DW14" s="591"/>
      <c r="DX14" s="591"/>
      <c r="DY14" s="591"/>
      <c r="DZ14" s="591"/>
      <c r="EA14" s="591"/>
      <c r="EB14" s="591"/>
      <c r="EC14" s="626"/>
    </row>
    <row r="15" spans="2:143" ht="11.25" customHeight="1" x14ac:dyDescent="0.15">
      <c r="B15" s="587" t="s">
        <v>244</v>
      </c>
      <c r="C15" s="588"/>
      <c r="D15" s="588"/>
      <c r="E15" s="588"/>
      <c r="F15" s="588"/>
      <c r="G15" s="588"/>
      <c r="H15" s="588"/>
      <c r="I15" s="588"/>
      <c r="J15" s="588"/>
      <c r="K15" s="588"/>
      <c r="L15" s="588"/>
      <c r="M15" s="588"/>
      <c r="N15" s="588"/>
      <c r="O15" s="588"/>
      <c r="P15" s="588"/>
      <c r="Q15" s="589"/>
      <c r="R15" s="590">
        <v>416</v>
      </c>
      <c r="S15" s="591"/>
      <c r="T15" s="591"/>
      <c r="U15" s="591"/>
      <c r="V15" s="591"/>
      <c r="W15" s="591"/>
      <c r="X15" s="591"/>
      <c r="Y15" s="592"/>
      <c r="Z15" s="643">
        <v>0</v>
      </c>
      <c r="AA15" s="643"/>
      <c r="AB15" s="643"/>
      <c r="AC15" s="643"/>
      <c r="AD15" s="644">
        <v>416</v>
      </c>
      <c r="AE15" s="644"/>
      <c r="AF15" s="644"/>
      <c r="AG15" s="644"/>
      <c r="AH15" s="644"/>
      <c r="AI15" s="644"/>
      <c r="AJ15" s="644"/>
      <c r="AK15" s="644"/>
      <c r="AL15" s="613">
        <v>0</v>
      </c>
      <c r="AM15" s="645"/>
      <c r="AN15" s="645"/>
      <c r="AO15" s="646"/>
      <c r="AP15" s="587" t="s">
        <v>245</v>
      </c>
      <c r="AQ15" s="588"/>
      <c r="AR15" s="588"/>
      <c r="AS15" s="588"/>
      <c r="AT15" s="588"/>
      <c r="AU15" s="588"/>
      <c r="AV15" s="588"/>
      <c r="AW15" s="588"/>
      <c r="AX15" s="588"/>
      <c r="AY15" s="588"/>
      <c r="AZ15" s="588"/>
      <c r="BA15" s="588"/>
      <c r="BB15" s="588"/>
      <c r="BC15" s="588"/>
      <c r="BD15" s="588"/>
      <c r="BE15" s="588"/>
      <c r="BF15" s="589"/>
      <c r="BG15" s="590">
        <v>28204</v>
      </c>
      <c r="BH15" s="591"/>
      <c r="BI15" s="591"/>
      <c r="BJ15" s="591"/>
      <c r="BK15" s="591"/>
      <c r="BL15" s="591"/>
      <c r="BM15" s="591"/>
      <c r="BN15" s="592"/>
      <c r="BO15" s="643">
        <v>12.1</v>
      </c>
      <c r="BP15" s="643"/>
      <c r="BQ15" s="643"/>
      <c r="BR15" s="643"/>
      <c r="BS15" s="596" t="s">
        <v>114</v>
      </c>
      <c r="BT15" s="591"/>
      <c r="BU15" s="591"/>
      <c r="BV15" s="591"/>
      <c r="BW15" s="591"/>
      <c r="BX15" s="591"/>
      <c r="BY15" s="591"/>
      <c r="BZ15" s="591"/>
      <c r="CA15" s="591"/>
      <c r="CB15" s="626"/>
      <c r="CD15" s="627" t="s">
        <v>246</v>
      </c>
      <c r="CE15" s="624"/>
      <c r="CF15" s="624"/>
      <c r="CG15" s="624"/>
      <c r="CH15" s="624"/>
      <c r="CI15" s="624"/>
      <c r="CJ15" s="624"/>
      <c r="CK15" s="624"/>
      <c r="CL15" s="624"/>
      <c r="CM15" s="624"/>
      <c r="CN15" s="624"/>
      <c r="CO15" s="624"/>
      <c r="CP15" s="624"/>
      <c r="CQ15" s="625"/>
      <c r="CR15" s="590">
        <v>471829</v>
      </c>
      <c r="CS15" s="591"/>
      <c r="CT15" s="591"/>
      <c r="CU15" s="591"/>
      <c r="CV15" s="591"/>
      <c r="CW15" s="591"/>
      <c r="CX15" s="591"/>
      <c r="CY15" s="592"/>
      <c r="CZ15" s="643">
        <v>9</v>
      </c>
      <c r="DA15" s="643"/>
      <c r="DB15" s="643"/>
      <c r="DC15" s="643"/>
      <c r="DD15" s="596">
        <v>213707</v>
      </c>
      <c r="DE15" s="591"/>
      <c r="DF15" s="591"/>
      <c r="DG15" s="591"/>
      <c r="DH15" s="591"/>
      <c r="DI15" s="591"/>
      <c r="DJ15" s="591"/>
      <c r="DK15" s="591"/>
      <c r="DL15" s="591"/>
      <c r="DM15" s="591"/>
      <c r="DN15" s="591"/>
      <c r="DO15" s="591"/>
      <c r="DP15" s="592"/>
      <c r="DQ15" s="596">
        <v>305859</v>
      </c>
      <c r="DR15" s="591"/>
      <c r="DS15" s="591"/>
      <c r="DT15" s="591"/>
      <c r="DU15" s="591"/>
      <c r="DV15" s="591"/>
      <c r="DW15" s="591"/>
      <c r="DX15" s="591"/>
      <c r="DY15" s="591"/>
      <c r="DZ15" s="591"/>
      <c r="EA15" s="591"/>
      <c r="EB15" s="591"/>
      <c r="EC15" s="626"/>
    </row>
    <row r="16" spans="2:143" ht="11.25" customHeight="1" x14ac:dyDescent="0.15">
      <c r="B16" s="587" t="s">
        <v>247</v>
      </c>
      <c r="C16" s="588"/>
      <c r="D16" s="588"/>
      <c r="E16" s="588"/>
      <c r="F16" s="588"/>
      <c r="G16" s="588"/>
      <c r="H16" s="588"/>
      <c r="I16" s="588"/>
      <c r="J16" s="588"/>
      <c r="K16" s="588"/>
      <c r="L16" s="588"/>
      <c r="M16" s="588"/>
      <c r="N16" s="588"/>
      <c r="O16" s="588"/>
      <c r="P16" s="588"/>
      <c r="Q16" s="589"/>
      <c r="R16" s="590">
        <v>1918963</v>
      </c>
      <c r="S16" s="591"/>
      <c r="T16" s="591"/>
      <c r="U16" s="591"/>
      <c r="V16" s="591"/>
      <c r="W16" s="591"/>
      <c r="X16" s="591"/>
      <c r="Y16" s="592"/>
      <c r="Z16" s="643">
        <v>36.4</v>
      </c>
      <c r="AA16" s="643"/>
      <c r="AB16" s="643"/>
      <c r="AC16" s="643"/>
      <c r="AD16" s="644">
        <v>1697942</v>
      </c>
      <c r="AE16" s="644"/>
      <c r="AF16" s="644"/>
      <c r="AG16" s="644"/>
      <c r="AH16" s="644"/>
      <c r="AI16" s="644"/>
      <c r="AJ16" s="644"/>
      <c r="AK16" s="644"/>
      <c r="AL16" s="613">
        <v>78.099999999999994</v>
      </c>
      <c r="AM16" s="645"/>
      <c r="AN16" s="645"/>
      <c r="AO16" s="646"/>
      <c r="AP16" s="587" t="s">
        <v>248</v>
      </c>
      <c r="AQ16" s="588"/>
      <c r="AR16" s="588"/>
      <c r="AS16" s="588"/>
      <c r="AT16" s="588"/>
      <c r="AU16" s="588"/>
      <c r="AV16" s="588"/>
      <c r="AW16" s="588"/>
      <c r="AX16" s="588"/>
      <c r="AY16" s="588"/>
      <c r="AZ16" s="588"/>
      <c r="BA16" s="588"/>
      <c r="BB16" s="588"/>
      <c r="BC16" s="588"/>
      <c r="BD16" s="588"/>
      <c r="BE16" s="588"/>
      <c r="BF16" s="589"/>
      <c r="BG16" s="590" t="s">
        <v>114</v>
      </c>
      <c r="BH16" s="591"/>
      <c r="BI16" s="591"/>
      <c r="BJ16" s="591"/>
      <c r="BK16" s="591"/>
      <c r="BL16" s="591"/>
      <c r="BM16" s="591"/>
      <c r="BN16" s="592"/>
      <c r="BO16" s="643" t="s">
        <v>114</v>
      </c>
      <c r="BP16" s="643"/>
      <c r="BQ16" s="643"/>
      <c r="BR16" s="643"/>
      <c r="BS16" s="596" t="s">
        <v>114</v>
      </c>
      <c r="BT16" s="591"/>
      <c r="BU16" s="591"/>
      <c r="BV16" s="591"/>
      <c r="BW16" s="591"/>
      <c r="BX16" s="591"/>
      <c r="BY16" s="591"/>
      <c r="BZ16" s="591"/>
      <c r="CA16" s="591"/>
      <c r="CB16" s="626"/>
      <c r="CD16" s="627" t="s">
        <v>249</v>
      </c>
      <c r="CE16" s="624"/>
      <c r="CF16" s="624"/>
      <c r="CG16" s="624"/>
      <c r="CH16" s="624"/>
      <c r="CI16" s="624"/>
      <c r="CJ16" s="624"/>
      <c r="CK16" s="624"/>
      <c r="CL16" s="624"/>
      <c r="CM16" s="624"/>
      <c r="CN16" s="624"/>
      <c r="CO16" s="624"/>
      <c r="CP16" s="624"/>
      <c r="CQ16" s="625"/>
      <c r="CR16" s="590" t="s">
        <v>114</v>
      </c>
      <c r="CS16" s="591"/>
      <c r="CT16" s="591"/>
      <c r="CU16" s="591"/>
      <c r="CV16" s="591"/>
      <c r="CW16" s="591"/>
      <c r="CX16" s="591"/>
      <c r="CY16" s="592"/>
      <c r="CZ16" s="643" t="s">
        <v>114</v>
      </c>
      <c r="DA16" s="643"/>
      <c r="DB16" s="643"/>
      <c r="DC16" s="643"/>
      <c r="DD16" s="596" t="s">
        <v>114</v>
      </c>
      <c r="DE16" s="591"/>
      <c r="DF16" s="591"/>
      <c r="DG16" s="591"/>
      <c r="DH16" s="591"/>
      <c r="DI16" s="591"/>
      <c r="DJ16" s="591"/>
      <c r="DK16" s="591"/>
      <c r="DL16" s="591"/>
      <c r="DM16" s="591"/>
      <c r="DN16" s="591"/>
      <c r="DO16" s="591"/>
      <c r="DP16" s="592"/>
      <c r="DQ16" s="596" t="s">
        <v>114</v>
      </c>
      <c r="DR16" s="591"/>
      <c r="DS16" s="591"/>
      <c r="DT16" s="591"/>
      <c r="DU16" s="591"/>
      <c r="DV16" s="591"/>
      <c r="DW16" s="591"/>
      <c r="DX16" s="591"/>
      <c r="DY16" s="591"/>
      <c r="DZ16" s="591"/>
      <c r="EA16" s="591"/>
      <c r="EB16" s="591"/>
      <c r="EC16" s="626"/>
    </row>
    <row r="17" spans="2:133" ht="11.25" customHeight="1" x14ac:dyDescent="0.15">
      <c r="B17" s="587" t="s">
        <v>250</v>
      </c>
      <c r="C17" s="588"/>
      <c r="D17" s="588"/>
      <c r="E17" s="588"/>
      <c r="F17" s="588"/>
      <c r="G17" s="588"/>
      <c r="H17" s="588"/>
      <c r="I17" s="588"/>
      <c r="J17" s="588"/>
      <c r="K17" s="588"/>
      <c r="L17" s="588"/>
      <c r="M17" s="588"/>
      <c r="N17" s="588"/>
      <c r="O17" s="588"/>
      <c r="P17" s="588"/>
      <c r="Q17" s="589"/>
      <c r="R17" s="590">
        <v>1697942</v>
      </c>
      <c r="S17" s="591"/>
      <c r="T17" s="591"/>
      <c r="U17" s="591"/>
      <c r="V17" s="591"/>
      <c r="W17" s="591"/>
      <c r="X17" s="591"/>
      <c r="Y17" s="592"/>
      <c r="Z17" s="643">
        <v>32.200000000000003</v>
      </c>
      <c r="AA17" s="643"/>
      <c r="AB17" s="643"/>
      <c r="AC17" s="643"/>
      <c r="AD17" s="644">
        <v>1697942</v>
      </c>
      <c r="AE17" s="644"/>
      <c r="AF17" s="644"/>
      <c r="AG17" s="644"/>
      <c r="AH17" s="644"/>
      <c r="AI17" s="644"/>
      <c r="AJ17" s="644"/>
      <c r="AK17" s="644"/>
      <c r="AL17" s="613">
        <v>78.099999999999994</v>
      </c>
      <c r="AM17" s="645"/>
      <c r="AN17" s="645"/>
      <c r="AO17" s="646"/>
      <c r="AP17" s="587" t="s">
        <v>251</v>
      </c>
      <c r="AQ17" s="588"/>
      <c r="AR17" s="588"/>
      <c r="AS17" s="588"/>
      <c r="AT17" s="588"/>
      <c r="AU17" s="588"/>
      <c r="AV17" s="588"/>
      <c r="AW17" s="588"/>
      <c r="AX17" s="588"/>
      <c r="AY17" s="588"/>
      <c r="AZ17" s="588"/>
      <c r="BA17" s="588"/>
      <c r="BB17" s="588"/>
      <c r="BC17" s="588"/>
      <c r="BD17" s="588"/>
      <c r="BE17" s="588"/>
      <c r="BF17" s="589"/>
      <c r="BG17" s="590" t="s">
        <v>114</v>
      </c>
      <c r="BH17" s="591"/>
      <c r="BI17" s="591"/>
      <c r="BJ17" s="591"/>
      <c r="BK17" s="591"/>
      <c r="BL17" s="591"/>
      <c r="BM17" s="591"/>
      <c r="BN17" s="592"/>
      <c r="BO17" s="643" t="s">
        <v>114</v>
      </c>
      <c r="BP17" s="643"/>
      <c r="BQ17" s="643"/>
      <c r="BR17" s="643"/>
      <c r="BS17" s="596" t="s">
        <v>114</v>
      </c>
      <c r="BT17" s="591"/>
      <c r="BU17" s="591"/>
      <c r="BV17" s="591"/>
      <c r="BW17" s="591"/>
      <c r="BX17" s="591"/>
      <c r="BY17" s="591"/>
      <c r="BZ17" s="591"/>
      <c r="CA17" s="591"/>
      <c r="CB17" s="626"/>
      <c r="CD17" s="627" t="s">
        <v>252</v>
      </c>
      <c r="CE17" s="624"/>
      <c r="CF17" s="624"/>
      <c r="CG17" s="624"/>
      <c r="CH17" s="624"/>
      <c r="CI17" s="624"/>
      <c r="CJ17" s="624"/>
      <c r="CK17" s="624"/>
      <c r="CL17" s="624"/>
      <c r="CM17" s="624"/>
      <c r="CN17" s="624"/>
      <c r="CO17" s="624"/>
      <c r="CP17" s="624"/>
      <c r="CQ17" s="625"/>
      <c r="CR17" s="590">
        <v>654406</v>
      </c>
      <c r="CS17" s="591"/>
      <c r="CT17" s="591"/>
      <c r="CU17" s="591"/>
      <c r="CV17" s="591"/>
      <c r="CW17" s="591"/>
      <c r="CX17" s="591"/>
      <c r="CY17" s="592"/>
      <c r="CZ17" s="643">
        <v>12.5</v>
      </c>
      <c r="DA17" s="643"/>
      <c r="DB17" s="643"/>
      <c r="DC17" s="643"/>
      <c r="DD17" s="596" t="s">
        <v>114</v>
      </c>
      <c r="DE17" s="591"/>
      <c r="DF17" s="591"/>
      <c r="DG17" s="591"/>
      <c r="DH17" s="591"/>
      <c r="DI17" s="591"/>
      <c r="DJ17" s="591"/>
      <c r="DK17" s="591"/>
      <c r="DL17" s="591"/>
      <c r="DM17" s="591"/>
      <c r="DN17" s="591"/>
      <c r="DO17" s="591"/>
      <c r="DP17" s="592"/>
      <c r="DQ17" s="596">
        <v>570338</v>
      </c>
      <c r="DR17" s="591"/>
      <c r="DS17" s="591"/>
      <c r="DT17" s="591"/>
      <c r="DU17" s="591"/>
      <c r="DV17" s="591"/>
      <c r="DW17" s="591"/>
      <c r="DX17" s="591"/>
      <c r="DY17" s="591"/>
      <c r="DZ17" s="591"/>
      <c r="EA17" s="591"/>
      <c r="EB17" s="591"/>
      <c r="EC17" s="626"/>
    </row>
    <row r="18" spans="2:133" ht="11.25" customHeight="1" x14ac:dyDescent="0.15">
      <c r="B18" s="587" t="s">
        <v>253</v>
      </c>
      <c r="C18" s="588"/>
      <c r="D18" s="588"/>
      <c r="E18" s="588"/>
      <c r="F18" s="588"/>
      <c r="G18" s="588"/>
      <c r="H18" s="588"/>
      <c r="I18" s="588"/>
      <c r="J18" s="588"/>
      <c r="K18" s="588"/>
      <c r="L18" s="588"/>
      <c r="M18" s="588"/>
      <c r="N18" s="588"/>
      <c r="O18" s="588"/>
      <c r="P18" s="588"/>
      <c r="Q18" s="589"/>
      <c r="R18" s="590">
        <v>221021</v>
      </c>
      <c r="S18" s="591"/>
      <c r="T18" s="591"/>
      <c r="U18" s="591"/>
      <c r="V18" s="591"/>
      <c r="W18" s="591"/>
      <c r="X18" s="591"/>
      <c r="Y18" s="592"/>
      <c r="Z18" s="643">
        <v>4.2</v>
      </c>
      <c r="AA18" s="643"/>
      <c r="AB18" s="643"/>
      <c r="AC18" s="643"/>
      <c r="AD18" s="644" t="s">
        <v>114</v>
      </c>
      <c r="AE18" s="644"/>
      <c r="AF18" s="644"/>
      <c r="AG18" s="644"/>
      <c r="AH18" s="644"/>
      <c r="AI18" s="644"/>
      <c r="AJ18" s="644"/>
      <c r="AK18" s="644"/>
      <c r="AL18" s="613" t="s">
        <v>114</v>
      </c>
      <c r="AM18" s="645"/>
      <c r="AN18" s="645"/>
      <c r="AO18" s="646"/>
      <c r="AP18" s="587" t="s">
        <v>254</v>
      </c>
      <c r="AQ18" s="588"/>
      <c r="AR18" s="588"/>
      <c r="AS18" s="588"/>
      <c r="AT18" s="588"/>
      <c r="AU18" s="588"/>
      <c r="AV18" s="588"/>
      <c r="AW18" s="588"/>
      <c r="AX18" s="588"/>
      <c r="AY18" s="588"/>
      <c r="AZ18" s="588"/>
      <c r="BA18" s="588"/>
      <c r="BB18" s="588"/>
      <c r="BC18" s="588"/>
      <c r="BD18" s="588"/>
      <c r="BE18" s="588"/>
      <c r="BF18" s="589"/>
      <c r="BG18" s="590" t="s">
        <v>114</v>
      </c>
      <c r="BH18" s="591"/>
      <c r="BI18" s="591"/>
      <c r="BJ18" s="591"/>
      <c r="BK18" s="591"/>
      <c r="BL18" s="591"/>
      <c r="BM18" s="591"/>
      <c r="BN18" s="592"/>
      <c r="BO18" s="643" t="s">
        <v>114</v>
      </c>
      <c r="BP18" s="643"/>
      <c r="BQ18" s="643"/>
      <c r="BR18" s="643"/>
      <c r="BS18" s="596" t="s">
        <v>114</v>
      </c>
      <c r="BT18" s="591"/>
      <c r="BU18" s="591"/>
      <c r="BV18" s="591"/>
      <c r="BW18" s="591"/>
      <c r="BX18" s="591"/>
      <c r="BY18" s="591"/>
      <c r="BZ18" s="591"/>
      <c r="CA18" s="591"/>
      <c r="CB18" s="626"/>
      <c r="CD18" s="627" t="s">
        <v>255</v>
      </c>
      <c r="CE18" s="624"/>
      <c r="CF18" s="624"/>
      <c r="CG18" s="624"/>
      <c r="CH18" s="624"/>
      <c r="CI18" s="624"/>
      <c r="CJ18" s="624"/>
      <c r="CK18" s="624"/>
      <c r="CL18" s="624"/>
      <c r="CM18" s="624"/>
      <c r="CN18" s="624"/>
      <c r="CO18" s="624"/>
      <c r="CP18" s="624"/>
      <c r="CQ18" s="625"/>
      <c r="CR18" s="590" t="s">
        <v>114</v>
      </c>
      <c r="CS18" s="591"/>
      <c r="CT18" s="591"/>
      <c r="CU18" s="591"/>
      <c r="CV18" s="591"/>
      <c r="CW18" s="591"/>
      <c r="CX18" s="591"/>
      <c r="CY18" s="592"/>
      <c r="CZ18" s="643" t="s">
        <v>114</v>
      </c>
      <c r="DA18" s="643"/>
      <c r="DB18" s="643"/>
      <c r="DC18" s="643"/>
      <c r="DD18" s="596" t="s">
        <v>114</v>
      </c>
      <c r="DE18" s="591"/>
      <c r="DF18" s="591"/>
      <c r="DG18" s="591"/>
      <c r="DH18" s="591"/>
      <c r="DI18" s="591"/>
      <c r="DJ18" s="591"/>
      <c r="DK18" s="591"/>
      <c r="DL18" s="591"/>
      <c r="DM18" s="591"/>
      <c r="DN18" s="591"/>
      <c r="DO18" s="591"/>
      <c r="DP18" s="592"/>
      <c r="DQ18" s="596" t="s">
        <v>114</v>
      </c>
      <c r="DR18" s="591"/>
      <c r="DS18" s="591"/>
      <c r="DT18" s="591"/>
      <c r="DU18" s="591"/>
      <c r="DV18" s="591"/>
      <c r="DW18" s="591"/>
      <c r="DX18" s="591"/>
      <c r="DY18" s="591"/>
      <c r="DZ18" s="591"/>
      <c r="EA18" s="591"/>
      <c r="EB18" s="591"/>
      <c r="EC18" s="626"/>
    </row>
    <row r="19" spans="2:133" ht="11.25" customHeight="1" x14ac:dyDescent="0.15">
      <c r="B19" s="587" t="s">
        <v>256</v>
      </c>
      <c r="C19" s="588"/>
      <c r="D19" s="588"/>
      <c r="E19" s="588"/>
      <c r="F19" s="588"/>
      <c r="G19" s="588"/>
      <c r="H19" s="588"/>
      <c r="I19" s="588"/>
      <c r="J19" s="588"/>
      <c r="K19" s="588"/>
      <c r="L19" s="588"/>
      <c r="M19" s="588"/>
      <c r="N19" s="588"/>
      <c r="O19" s="588"/>
      <c r="P19" s="588"/>
      <c r="Q19" s="589"/>
      <c r="R19" s="590" t="s">
        <v>114</v>
      </c>
      <c r="S19" s="591"/>
      <c r="T19" s="591"/>
      <c r="U19" s="591"/>
      <c r="V19" s="591"/>
      <c r="W19" s="591"/>
      <c r="X19" s="591"/>
      <c r="Y19" s="592"/>
      <c r="Z19" s="643" t="s">
        <v>114</v>
      </c>
      <c r="AA19" s="643"/>
      <c r="AB19" s="643"/>
      <c r="AC19" s="643"/>
      <c r="AD19" s="644" t="s">
        <v>114</v>
      </c>
      <c r="AE19" s="644"/>
      <c r="AF19" s="644"/>
      <c r="AG19" s="644"/>
      <c r="AH19" s="644"/>
      <c r="AI19" s="644"/>
      <c r="AJ19" s="644"/>
      <c r="AK19" s="644"/>
      <c r="AL19" s="613" t="s">
        <v>114</v>
      </c>
      <c r="AM19" s="645"/>
      <c r="AN19" s="645"/>
      <c r="AO19" s="646"/>
      <c r="AP19" s="587" t="s">
        <v>257</v>
      </c>
      <c r="AQ19" s="588"/>
      <c r="AR19" s="588"/>
      <c r="AS19" s="588"/>
      <c r="AT19" s="588"/>
      <c r="AU19" s="588"/>
      <c r="AV19" s="588"/>
      <c r="AW19" s="588"/>
      <c r="AX19" s="588"/>
      <c r="AY19" s="588"/>
      <c r="AZ19" s="588"/>
      <c r="BA19" s="588"/>
      <c r="BB19" s="588"/>
      <c r="BC19" s="588"/>
      <c r="BD19" s="588"/>
      <c r="BE19" s="588"/>
      <c r="BF19" s="589"/>
      <c r="BG19" s="590" t="s">
        <v>114</v>
      </c>
      <c r="BH19" s="591"/>
      <c r="BI19" s="591"/>
      <c r="BJ19" s="591"/>
      <c r="BK19" s="591"/>
      <c r="BL19" s="591"/>
      <c r="BM19" s="591"/>
      <c r="BN19" s="592"/>
      <c r="BO19" s="643" t="s">
        <v>114</v>
      </c>
      <c r="BP19" s="643"/>
      <c r="BQ19" s="643"/>
      <c r="BR19" s="643"/>
      <c r="BS19" s="596" t="s">
        <v>114</v>
      </c>
      <c r="BT19" s="591"/>
      <c r="BU19" s="591"/>
      <c r="BV19" s="591"/>
      <c r="BW19" s="591"/>
      <c r="BX19" s="591"/>
      <c r="BY19" s="591"/>
      <c r="BZ19" s="591"/>
      <c r="CA19" s="591"/>
      <c r="CB19" s="626"/>
      <c r="CD19" s="627" t="s">
        <v>258</v>
      </c>
      <c r="CE19" s="624"/>
      <c r="CF19" s="624"/>
      <c r="CG19" s="624"/>
      <c r="CH19" s="624"/>
      <c r="CI19" s="624"/>
      <c r="CJ19" s="624"/>
      <c r="CK19" s="624"/>
      <c r="CL19" s="624"/>
      <c r="CM19" s="624"/>
      <c r="CN19" s="624"/>
      <c r="CO19" s="624"/>
      <c r="CP19" s="624"/>
      <c r="CQ19" s="625"/>
      <c r="CR19" s="590" t="s">
        <v>114</v>
      </c>
      <c r="CS19" s="591"/>
      <c r="CT19" s="591"/>
      <c r="CU19" s="591"/>
      <c r="CV19" s="591"/>
      <c r="CW19" s="591"/>
      <c r="CX19" s="591"/>
      <c r="CY19" s="592"/>
      <c r="CZ19" s="643" t="s">
        <v>114</v>
      </c>
      <c r="DA19" s="643"/>
      <c r="DB19" s="643"/>
      <c r="DC19" s="643"/>
      <c r="DD19" s="596" t="s">
        <v>114</v>
      </c>
      <c r="DE19" s="591"/>
      <c r="DF19" s="591"/>
      <c r="DG19" s="591"/>
      <c r="DH19" s="591"/>
      <c r="DI19" s="591"/>
      <c r="DJ19" s="591"/>
      <c r="DK19" s="591"/>
      <c r="DL19" s="591"/>
      <c r="DM19" s="591"/>
      <c r="DN19" s="591"/>
      <c r="DO19" s="591"/>
      <c r="DP19" s="592"/>
      <c r="DQ19" s="596" t="s">
        <v>114</v>
      </c>
      <c r="DR19" s="591"/>
      <c r="DS19" s="591"/>
      <c r="DT19" s="591"/>
      <c r="DU19" s="591"/>
      <c r="DV19" s="591"/>
      <c r="DW19" s="591"/>
      <c r="DX19" s="591"/>
      <c r="DY19" s="591"/>
      <c r="DZ19" s="591"/>
      <c r="EA19" s="591"/>
      <c r="EB19" s="591"/>
      <c r="EC19" s="626"/>
    </row>
    <row r="20" spans="2:133" ht="11.25" customHeight="1" x14ac:dyDescent="0.15">
      <c r="B20" s="587" t="s">
        <v>259</v>
      </c>
      <c r="C20" s="588"/>
      <c r="D20" s="588"/>
      <c r="E20" s="588"/>
      <c r="F20" s="588"/>
      <c r="G20" s="588"/>
      <c r="H20" s="588"/>
      <c r="I20" s="588"/>
      <c r="J20" s="588"/>
      <c r="K20" s="588"/>
      <c r="L20" s="588"/>
      <c r="M20" s="588"/>
      <c r="N20" s="588"/>
      <c r="O20" s="588"/>
      <c r="P20" s="588"/>
      <c r="Q20" s="589"/>
      <c r="R20" s="590">
        <v>2242641</v>
      </c>
      <c r="S20" s="591"/>
      <c r="T20" s="591"/>
      <c r="U20" s="591"/>
      <c r="V20" s="591"/>
      <c r="W20" s="591"/>
      <c r="X20" s="591"/>
      <c r="Y20" s="592"/>
      <c r="Z20" s="643">
        <v>42.5</v>
      </c>
      <c r="AA20" s="643"/>
      <c r="AB20" s="643"/>
      <c r="AC20" s="643"/>
      <c r="AD20" s="644">
        <v>2021620</v>
      </c>
      <c r="AE20" s="644"/>
      <c r="AF20" s="644"/>
      <c r="AG20" s="644"/>
      <c r="AH20" s="644"/>
      <c r="AI20" s="644"/>
      <c r="AJ20" s="644"/>
      <c r="AK20" s="644"/>
      <c r="AL20" s="613">
        <v>93</v>
      </c>
      <c r="AM20" s="645"/>
      <c r="AN20" s="645"/>
      <c r="AO20" s="646"/>
      <c r="AP20" s="587" t="s">
        <v>260</v>
      </c>
      <c r="AQ20" s="588"/>
      <c r="AR20" s="588"/>
      <c r="AS20" s="588"/>
      <c r="AT20" s="588"/>
      <c r="AU20" s="588"/>
      <c r="AV20" s="588"/>
      <c r="AW20" s="588"/>
      <c r="AX20" s="588"/>
      <c r="AY20" s="588"/>
      <c r="AZ20" s="588"/>
      <c r="BA20" s="588"/>
      <c r="BB20" s="588"/>
      <c r="BC20" s="588"/>
      <c r="BD20" s="588"/>
      <c r="BE20" s="588"/>
      <c r="BF20" s="589"/>
      <c r="BG20" s="590" t="s">
        <v>114</v>
      </c>
      <c r="BH20" s="591"/>
      <c r="BI20" s="591"/>
      <c r="BJ20" s="591"/>
      <c r="BK20" s="591"/>
      <c r="BL20" s="591"/>
      <c r="BM20" s="591"/>
      <c r="BN20" s="592"/>
      <c r="BO20" s="643" t="s">
        <v>114</v>
      </c>
      <c r="BP20" s="643"/>
      <c r="BQ20" s="643"/>
      <c r="BR20" s="643"/>
      <c r="BS20" s="596" t="s">
        <v>114</v>
      </c>
      <c r="BT20" s="591"/>
      <c r="BU20" s="591"/>
      <c r="BV20" s="591"/>
      <c r="BW20" s="591"/>
      <c r="BX20" s="591"/>
      <c r="BY20" s="591"/>
      <c r="BZ20" s="591"/>
      <c r="CA20" s="591"/>
      <c r="CB20" s="626"/>
      <c r="CD20" s="627" t="s">
        <v>261</v>
      </c>
      <c r="CE20" s="624"/>
      <c r="CF20" s="624"/>
      <c r="CG20" s="624"/>
      <c r="CH20" s="624"/>
      <c r="CI20" s="624"/>
      <c r="CJ20" s="624"/>
      <c r="CK20" s="624"/>
      <c r="CL20" s="624"/>
      <c r="CM20" s="624"/>
      <c r="CN20" s="624"/>
      <c r="CO20" s="624"/>
      <c r="CP20" s="624"/>
      <c r="CQ20" s="625"/>
      <c r="CR20" s="590">
        <v>5227579</v>
      </c>
      <c r="CS20" s="591"/>
      <c r="CT20" s="591"/>
      <c r="CU20" s="591"/>
      <c r="CV20" s="591"/>
      <c r="CW20" s="591"/>
      <c r="CX20" s="591"/>
      <c r="CY20" s="592"/>
      <c r="CZ20" s="643">
        <v>100</v>
      </c>
      <c r="DA20" s="643"/>
      <c r="DB20" s="643"/>
      <c r="DC20" s="643"/>
      <c r="DD20" s="596">
        <v>1219861</v>
      </c>
      <c r="DE20" s="591"/>
      <c r="DF20" s="591"/>
      <c r="DG20" s="591"/>
      <c r="DH20" s="591"/>
      <c r="DI20" s="591"/>
      <c r="DJ20" s="591"/>
      <c r="DK20" s="591"/>
      <c r="DL20" s="591"/>
      <c r="DM20" s="591"/>
      <c r="DN20" s="591"/>
      <c r="DO20" s="591"/>
      <c r="DP20" s="592"/>
      <c r="DQ20" s="596">
        <v>2797611</v>
      </c>
      <c r="DR20" s="591"/>
      <c r="DS20" s="591"/>
      <c r="DT20" s="591"/>
      <c r="DU20" s="591"/>
      <c r="DV20" s="591"/>
      <c r="DW20" s="591"/>
      <c r="DX20" s="591"/>
      <c r="DY20" s="591"/>
      <c r="DZ20" s="591"/>
      <c r="EA20" s="591"/>
      <c r="EB20" s="591"/>
      <c r="EC20" s="626"/>
    </row>
    <row r="21" spans="2:133" ht="11.25" customHeight="1" x14ac:dyDescent="0.15">
      <c r="B21" s="587" t="s">
        <v>262</v>
      </c>
      <c r="C21" s="588"/>
      <c r="D21" s="588"/>
      <c r="E21" s="588"/>
      <c r="F21" s="588"/>
      <c r="G21" s="588"/>
      <c r="H21" s="588"/>
      <c r="I21" s="588"/>
      <c r="J21" s="588"/>
      <c r="K21" s="588"/>
      <c r="L21" s="588"/>
      <c r="M21" s="588"/>
      <c r="N21" s="588"/>
      <c r="O21" s="588"/>
      <c r="P21" s="588"/>
      <c r="Q21" s="589"/>
      <c r="R21" s="590" t="s">
        <v>114</v>
      </c>
      <c r="S21" s="591"/>
      <c r="T21" s="591"/>
      <c r="U21" s="591"/>
      <c r="V21" s="591"/>
      <c r="W21" s="591"/>
      <c r="X21" s="591"/>
      <c r="Y21" s="592"/>
      <c r="Z21" s="643" t="s">
        <v>114</v>
      </c>
      <c r="AA21" s="643"/>
      <c r="AB21" s="643"/>
      <c r="AC21" s="643"/>
      <c r="AD21" s="644" t="s">
        <v>114</v>
      </c>
      <c r="AE21" s="644"/>
      <c r="AF21" s="644"/>
      <c r="AG21" s="644"/>
      <c r="AH21" s="644"/>
      <c r="AI21" s="644"/>
      <c r="AJ21" s="644"/>
      <c r="AK21" s="644"/>
      <c r="AL21" s="613" t="s">
        <v>114</v>
      </c>
      <c r="AM21" s="645"/>
      <c r="AN21" s="645"/>
      <c r="AO21" s="646"/>
      <c r="AP21" s="684" t="s">
        <v>263</v>
      </c>
      <c r="AQ21" s="691"/>
      <c r="AR21" s="691"/>
      <c r="AS21" s="691"/>
      <c r="AT21" s="691"/>
      <c r="AU21" s="691"/>
      <c r="AV21" s="691"/>
      <c r="AW21" s="691"/>
      <c r="AX21" s="691"/>
      <c r="AY21" s="691"/>
      <c r="AZ21" s="691"/>
      <c r="BA21" s="691"/>
      <c r="BB21" s="691"/>
      <c r="BC21" s="691"/>
      <c r="BD21" s="691"/>
      <c r="BE21" s="691"/>
      <c r="BF21" s="686"/>
      <c r="BG21" s="590" t="s">
        <v>114</v>
      </c>
      <c r="BH21" s="591"/>
      <c r="BI21" s="591"/>
      <c r="BJ21" s="591"/>
      <c r="BK21" s="591"/>
      <c r="BL21" s="591"/>
      <c r="BM21" s="591"/>
      <c r="BN21" s="592"/>
      <c r="BO21" s="643" t="s">
        <v>114</v>
      </c>
      <c r="BP21" s="643"/>
      <c r="BQ21" s="643"/>
      <c r="BR21" s="643"/>
      <c r="BS21" s="596" t="s">
        <v>114</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264</v>
      </c>
      <c r="C22" s="588"/>
      <c r="D22" s="588"/>
      <c r="E22" s="588"/>
      <c r="F22" s="588"/>
      <c r="G22" s="588"/>
      <c r="H22" s="588"/>
      <c r="I22" s="588"/>
      <c r="J22" s="588"/>
      <c r="K22" s="588"/>
      <c r="L22" s="588"/>
      <c r="M22" s="588"/>
      <c r="N22" s="588"/>
      <c r="O22" s="588"/>
      <c r="P22" s="588"/>
      <c r="Q22" s="589"/>
      <c r="R22" s="590">
        <v>3631</v>
      </c>
      <c r="S22" s="591"/>
      <c r="T22" s="591"/>
      <c r="U22" s="591"/>
      <c r="V22" s="591"/>
      <c r="W22" s="591"/>
      <c r="X22" s="591"/>
      <c r="Y22" s="592"/>
      <c r="Z22" s="643">
        <v>0.1</v>
      </c>
      <c r="AA22" s="643"/>
      <c r="AB22" s="643"/>
      <c r="AC22" s="643"/>
      <c r="AD22" s="644" t="s">
        <v>114</v>
      </c>
      <c r="AE22" s="644"/>
      <c r="AF22" s="644"/>
      <c r="AG22" s="644"/>
      <c r="AH22" s="644"/>
      <c r="AI22" s="644"/>
      <c r="AJ22" s="644"/>
      <c r="AK22" s="644"/>
      <c r="AL22" s="613" t="s">
        <v>114</v>
      </c>
      <c r="AM22" s="645"/>
      <c r="AN22" s="645"/>
      <c r="AO22" s="646"/>
      <c r="AP22" s="684" t="s">
        <v>265</v>
      </c>
      <c r="AQ22" s="691"/>
      <c r="AR22" s="691"/>
      <c r="AS22" s="691"/>
      <c r="AT22" s="691"/>
      <c r="AU22" s="691"/>
      <c r="AV22" s="691"/>
      <c r="AW22" s="691"/>
      <c r="AX22" s="691"/>
      <c r="AY22" s="691"/>
      <c r="AZ22" s="691"/>
      <c r="BA22" s="691"/>
      <c r="BB22" s="691"/>
      <c r="BC22" s="691"/>
      <c r="BD22" s="691"/>
      <c r="BE22" s="691"/>
      <c r="BF22" s="686"/>
      <c r="BG22" s="590" t="s">
        <v>114</v>
      </c>
      <c r="BH22" s="591"/>
      <c r="BI22" s="591"/>
      <c r="BJ22" s="591"/>
      <c r="BK22" s="591"/>
      <c r="BL22" s="591"/>
      <c r="BM22" s="591"/>
      <c r="BN22" s="592"/>
      <c r="BO22" s="643" t="s">
        <v>114</v>
      </c>
      <c r="BP22" s="643"/>
      <c r="BQ22" s="643"/>
      <c r="BR22" s="643"/>
      <c r="BS22" s="596" t="s">
        <v>114</v>
      </c>
      <c r="BT22" s="591"/>
      <c r="BU22" s="591"/>
      <c r="BV22" s="591"/>
      <c r="BW22" s="591"/>
      <c r="BX22" s="591"/>
      <c r="BY22" s="591"/>
      <c r="BZ22" s="591"/>
      <c r="CA22" s="591"/>
      <c r="CB22" s="626"/>
      <c r="CD22" s="695" t="s">
        <v>266</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267</v>
      </c>
      <c r="C23" s="588"/>
      <c r="D23" s="588"/>
      <c r="E23" s="588"/>
      <c r="F23" s="588"/>
      <c r="G23" s="588"/>
      <c r="H23" s="588"/>
      <c r="I23" s="588"/>
      <c r="J23" s="588"/>
      <c r="K23" s="588"/>
      <c r="L23" s="588"/>
      <c r="M23" s="588"/>
      <c r="N23" s="588"/>
      <c r="O23" s="588"/>
      <c r="P23" s="588"/>
      <c r="Q23" s="589"/>
      <c r="R23" s="590">
        <v>85171</v>
      </c>
      <c r="S23" s="591"/>
      <c r="T23" s="591"/>
      <c r="U23" s="591"/>
      <c r="V23" s="591"/>
      <c r="W23" s="591"/>
      <c r="X23" s="591"/>
      <c r="Y23" s="592"/>
      <c r="Z23" s="643">
        <v>1.6</v>
      </c>
      <c r="AA23" s="643"/>
      <c r="AB23" s="643"/>
      <c r="AC23" s="643"/>
      <c r="AD23" s="644" t="s">
        <v>114</v>
      </c>
      <c r="AE23" s="644"/>
      <c r="AF23" s="644"/>
      <c r="AG23" s="644"/>
      <c r="AH23" s="644"/>
      <c r="AI23" s="644"/>
      <c r="AJ23" s="644"/>
      <c r="AK23" s="644"/>
      <c r="AL23" s="613" t="s">
        <v>114</v>
      </c>
      <c r="AM23" s="645"/>
      <c r="AN23" s="645"/>
      <c r="AO23" s="646"/>
      <c r="AP23" s="684" t="s">
        <v>268</v>
      </c>
      <c r="AQ23" s="691"/>
      <c r="AR23" s="691"/>
      <c r="AS23" s="691"/>
      <c r="AT23" s="691"/>
      <c r="AU23" s="691"/>
      <c r="AV23" s="691"/>
      <c r="AW23" s="691"/>
      <c r="AX23" s="691"/>
      <c r="AY23" s="691"/>
      <c r="AZ23" s="691"/>
      <c r="BA23" s="691"/>
      <c r="BB23" s="691"/>
      <c r="BC23" s="691"/>
      <c r="BD23" s="691"/>
      <c r="BE23" s="691"/>
      <c r="BF23" s="686"/>
      <c r="BG23" s="590" t="s">
        <v>114</v>
      </c>
      <c r="BH23" s="591"/>
      <c r="BI23" s="591"/>
      <c r="BJ23" s="591"/>
      <c r="BK23" s="591"/>
      <c r="BL23" s="591"/>
      <c r="BM23" s="591"/>
      <c r="BN23" s="592"/>
      <c r="BO23" s="643" t="s">
        <v>114</v>
      </c>
      <c r="BP23" s="643"/>
      <c r="BQ23" s="643"/>
      <c r="BR23" s="643"/>
      <c r="BS23" s="596" t="s">
        <v>114</v>
      </c>
      <c r="BT23" s="591"/>
      <c r="BU23" s="591"/>
      <c r="BV23" s="591"/>
      <c r="BW23" s="591"/>
      <c r="BX23" s="591"/>
      <c r="BY23" s="591"/>
      <c r="BZ23" s="591"/>
      <c r="CA23" s="591"/>
      <c r="CB23" s="626"/>
      <c r="CD23" s="695" t="s">
        <v>207</v>
      </c>
      <c r="CE23" s="696"/>
      <c r="CF23" s="696"/>
      <c r="CG23" s="696"/>
      <c r="CH23" s="696"/>
      <c r="CI23" s="696"/>
      <c r="CJ23" s="696"/>
      <c r="CK23" s="696"/>
      <c r="CL23" s="696"/>
      <c r="CM23" s="696"/>
      <c r="CN23" s="696"/>
      <c r="CO23" s="696"/>
      <c r="CP23" s="696"/>
      <c r="CQ23" s="697"/>
      <c r="CR23" s="695" t="s">
        <v>269</v>
      </c>
      <c r="CS23" s="696"/>
      <c r="CT23" s="696"/>
      <c r="CU23" s="696"/>
      <c r="CV23" s="696"/>
      <c r="CW23" s="696"/>
      <c r="CX23" s="696"/>
      <c r="CY23" s="697"/>
      <c r="CZ23" s="695" t="s">
        <v>270</v>
      </c>
      <c r="DA23" s="696"/>
      <c r="DB23" s="696"/>
      <c r="DC23" s="697"/>
      <c r="DD23" s="695" t="s">
        <v>271</v>
      </c>
      <c r="DE23" s="696"/>
      <c r="DF23" s="696"/>
      <c r="DG23" s="696"/>
      <c r="DH23" s="696"/>
      <c r="DI23" s="696"/>
      <c r="DJ23" s="696"/>
      <c r="DK23" s="697"/>
      <c r="DL23" s="698" t="s">
        <v>272</v>
      </c>
      <c r="DM23" s="699"/>
      <c r="DN23" s="699"/>
      <c r="DO23" s="699"/>
      <c r="DP23" s="699"/>
      <c r="DQ23" s="699"/>
      <c r="DR23" s="699"/>
      <c r="DS23" s="699"/>
      <c r="DT23" s="699"/>
      <c r="DU23" s="699"/>
      <c r="DV23" s="700"/>
      <c r="DW23" s="695" t="s">
        <v>273</v>
      </c>
      <c r="DX23" s="696"/>
      <c r="DY23" s="696"/>
      <c r="DZ23" s="696"/>
      <c r="EA23" s="696"/>
      <c r="EB23" s="696"/>
      <c r="EC23" s="697"/>
    </row>
    <row r="24" spans="2:133" ht="11.25" customHeight="1" x14ac:dyDescent="0.15">
      <c r="B24" s="587" t="s">
        <v>274</v>
      </c>
      <c r="C24" s="588"/>
      <c r="D24" s="588"/>
      <c r="E24" s="588"/>
      <c r="F24" s="588"/>
      <c r="G24" s="588"/>
      <c r="H24" s="588"/>
      <c r="I24" s="588"/>
      <c r="J24" s="588"/>
      <c r="K24" s="588"/>
      <c r="L24" s="588"/>
      <c r="M24" s="588"/>
      <c r="N24" s="588"/>
      <c r="O24" s="588"/>
      <c r="P24" s="588"/>
      <c r="Q24" s="589"/>
      <c r="R24" s="590">
        <v>2632</v>
      </c>
      <c r="S24" s="591"/>
      <c r="T24" s="591"/>
      <c r="U24" s="591"/>
      <c r="V24" s="591"/>
      <c r="W24" s="591"/>
      <c r="X24" s="591"/>
      <c r="Y24" s="592"/>
      <c r="Z24" s="643">
        <v>0</v>
      </c>
      <c r="AA24" s="643"/>
      <c r="AB24" s="643"/>
      <c r="AC24" s="643"/>
      <c r="AD24" s="644" t="s">
        <v>114</v>
      </c>
      <c r="AE24" s="644"/>
      <c r="AF24" s="644"/>
      <c r="AG24" s="644"/>
      <c r="AH24" s="644"/>
      <c r="AI24" s="644"/>
      <c r="AJ24" s="644"/>
      <c r="AK24" s="644"/>
      <c r="AL24" s="613" t="s">
        <v>114</v>
      </c>
      <c r="AM24" s="645"/>
      <c r="AN24" s="645"/>
      <c r="AO24" s="646"/>
      <c r="AP24" s="684" t="s">
        <v>275</v>
      </c>
      <c r="AQ24" s="691"/>
      <c r="AR24" s="691"/>
      <c r="AS24" s="691"/>
      <c r="AT24" s="691"/>
      <c r="AU24" s="691"/>
      <c r="AV24" s="691"/>
      <c r="AW24" s="691"/>
      <c r="AX24" s="691"/>
      <c r="AY24" s="691"/>
      <c r="AZ24" s="691"/>
      <c r="BA24" s="691"/>
      <c r="BB24" s="691"/>
      <c r="BC24" s="691"/>
      <c r="BD24" s="691"/>
      <c r="BE24" s="691"/>
      <c r="BF24" s="686"/>
      <c r="BG24" s="590" t="s">
        <v>114</v>
      </c>
      <c r="BH24" s="591"/>
      <c r="BI24" s="591"/>
      <c r="BJ24" s="591"/>
      <c r="BK24" s="591"/>
      <c r="BL24" s="591"/>
      <c r="BM24" s="591"/>
      <c r="BN24" s="592"/>
      <c r="BO24" s="643" t="s">
        <v>114</v>
      </c>
      <c r="BP24" s="643"/>
      <c r="BQ24" s="643"/>
      <c r="BR24" s="643"/>
      <c r="BS24" s="596" t="s">
        <v>114</v>
      </c>
      <c r="BT24" s="591"/>
      <c r="BU24" s="591"/>
      <c r="BV24" s="591"/>
      <c r="BW24" s="591"/>
      <c r="BX24" s="591"/>
      <c r="BY24" s="591"/>
      <c r="BZ24" s="591"/>
      <c r="CA24" s="591"/>
      <c r="CB24" s="626"/>
      <c r="CD24" s="647" t="s">
        <v>276</v>
      </c>
      <c r="CE24" s="648"/>
      <c r="CF24" s="648"/>
      <c r="CG24" s="648"/>
      <c r="CH24" s="648"/>
      <c r="CI24" s="648"/>
      <c r="CJ24" s="648"/>
      <c r="CK24" s="648"/>
      <c r="CL24" s="648"/>
      <c r="CM24" s="648"/>
      <c r="CN24" s="648"/>
      <c r="CO24" s="648"/>
      <c r="CP24" s="648"/>
      <c r="CQ24" s="649"/>
      <c r="CR24" s="640">
        <v>1351585</v>
      </c>
      <c r="CS24" s="641"/>
      <c r="CT24" s="641"/>
      <c r="CU24" s="641"/>
      <c r="CV24" s="641"/>
      <c r="CW24" s="641"/>
      <c r="CX24" s="641"/>
      <c r="CY24" s="688"/>
      <c r="CZ24" s="692">
        <v>25.9</v>
      </c>
      <c r="DA24" s="693"/>
      <c r="DB24" s="693"/>
      <c r="DC24" s="694"/>
      <c r="DD24" s="687">
        <v>1093129</v>
      </c>
      <c r="DE24" s="641"/>
      <c r="DF24" s="641"/>
      <c r="DG24" s="641"/>
      <c r="DH24" s="641"/>
      <c r="DI24" s="641"/>
      <c r="DJ24" s="641"/>
      <c r="DK24" s="688"/>
      <c r="DL24" s="687">
        <v>1078458</v>
      </c>
      <c r="DM24" s="641"/>
      <c r="DN24" s="641"/>
      <c r="DO24" s="641"/>
      <c r="DP24" s="641"/>
      <c r="DQ24" s="641"/>
      <c r="DR24" s="641"/>
      <c r="DS24" s="641"/>
      <c r="DT24" s="641"/>
      <c r="DU24" s="641"/>
      <c r="DV24" s="688"/>
      <c r="DW24" s="689">
        <v>47.9</v>
      </c>
      <c r="DX24" s="658"/>
      <c r="DY24" s="658"/>
      <c r="DZ24" s="658"/>
      <c r="EA24" s="658"/>
      <c r="EB24" s="658"/>
      <c r="EC24" s="690"/>
    </row>
    <row r="25" spans="2:133" ht="11.25" customHeight="1" x14ac:dyDescent="0.15">
      <c r="B25" s="587" t="s">
        <v>277</v>
      </c>
      <c r="C25" s="588"/>
      <c r="D25" s="588"/>
      <c r="E25" s="588"/>
      <c r="F25" s="588"/>
      <c r="G25" s="588"/>
      <c r="H25" s="588"/>
      <c r="I25" s="588"/>
      <c r="J25" s="588"/>
      <c r="K25" s="588"/>
      <c r="L25" s="588"/>
      <c r="M25" s="588"/>
      <c r="N25" s="588"/>
      <c r="O25" s="588"/>
      <c r="P25" s="588"/>
      <c r="Q25" s="589"/>
      <c r="R25" s="590">
        <v>316873</v>
      </c>
      <c r="S25" s="591"/>
      <c r="T25" s="591"/>
      <c r="U25" s="591"/>
      <c r="V25" s="591"/>
      <c r="W25" s="591"/>
      <c r="X25" s="591"/>
      <c r="Y25" s="592"/>
      <c r="Z25" s="643">
        <v>6</v>
      </c>
      <c r="AA25" s="643"/>
      <c r="AB25" s="643"/>
      <c r="AC25" s="643"/>
      <c r="AD25" s="644" t="s">
        <v>114</v>
      </c>
      <c r="AE25" s="644"/>
      <c r="AF25" s="644"/>
      <c r="AG25" s="644"/>
      <c r="AH25" s="644"/>
      <c r="AI25" s="644"/>
      <c r="AJ25" s="644"/>
      <c r="AK25" s="644"/>
      <c r="AL25" s="613" t="s">
        <v>114</v>
      </c>
      <c r="AM25" s="645"/>
      <c r="AN25" s="645"/>
      <c r="AO25" s="646"/>
      <c r="AP25" s="684" t="s">
        <v>278</v>
      </c>
      <c r="AQ25" s="691"/>
      <c r="AR25" s="691"/>
      <c r="AS25" s="691"/>
      <c r="AT25" s="691"/>
      <c r="AU25" s="691"/>
      <c r="AV25" s="691"/>
      <c r="AW25" s="691"/>
      <c r="AX25" s="691"/>
      <c r="AY25" s="691"/>
      <c r="AZ25" s="691"/>
      <c r="BA25" s="691"/>
      <c r="BB25" s="691"/>
      <c r="BC25" s="691"/>
      <c r="BD25" s="691"/>
      <c r="BE25" s="691"/>
      <c r="BF25" s="686"/>
      <c r="BG25" s="590" t="s">
        <v>114</v>
      </c>
      <c r="BH25" s="591"/>
      <c r="BI25" s="591"/>
      <c r="BJ25" s="591"/>
      <c r="BK25" s="591"/>
      <c r="BL25" s="591"/>
      <c r="BM25" s="591"/>
      <c r="BN25" s="592"/>
      <c r="BO25" s="643" t="s">
        <v>114</v>
      </c>
      <c r="BP25" s="643"/>
      <c r="BQ25" s="643"/>
      <c r="BR25" s="643"/>
      <c r="BS25" s="596" t="s">
        <v>114</v>
      </c>
      <c r="BT25" s="591"/>
      <c r="BU25" s="591"/>
      <c r="BV25" s="591"/>
      <c r="BW25" s="591"/>
      <c r="BX25" s="591"/>
      <c r="BY25" s="591"/>
      <c r="BZ25" s="591"/>
      <c r="CA25" s="591"/>
      <c r="CB25" s="626"/>
      <c r="CD25" s="627" t="s">
        <v>279</v>
      </c>
      <c r="CE25" s="624"/>
      <c r="CF25" s="624"/>
      <c r="CG25" s="624"/>
      <c r="CH25" s="624"/>
      <c r="CI25" s="624"/>
      <c r="CJ25" s="624"/>
      <c r="CK25" s="624"/>
      <c r="CL25" s="624"/>
      <c r="CM25" s="624"/>
      <c r="CN25" s="624"/>
      <c r="CO25" s="624"/>
      <c r="CP25" s="624"/>
      <c r="CQ25" s="625"/>
      <c r="CR25" s="590">
        <v>500573</v>
      </c>
      <c r="CS25" s="609"/>
      <c r="CT25" s="609"/>
      <c r="CU25" s="609"/>
      <c r="CV25" s="609"/>
      <c r="CW25" s="609"/>
      <c r="CX25" s="609"/>
      <c r="CY25" s="610"/>
      <c r="CZ25" s="593">
        <v>9.6</v>
      </c>
      <c r="DA25" s="611"/>
      <c r="DB25" s="611"/>
      <c r="DC25" s="612"/>
      <c r="DD25" s="596">
        <v>456062</v>
      </c>
      <c r="DE25" s="609"/>
      <c r="DF25" s="609"/>
      <c r="DG25" s="609"/>
      <c r="DH25" s="609"/>
      <c r="DI25" s="609"/>
      <c r="DJ25" s="609"/>
      <c r="DK25" s="610"/>
      <c r="DL25" s="596">
        <v>450098</v>
      </c>
      <c r="DM25" s="609"/>
      <c r="DN25" s="609"/>
      <c r="DO25" s="609"/>
      <c r="DP25" s="609"/>
      <c r="DQ25" s="609"/>
      <c r="DR25" s="609"/>
      <c r="DS25" s="609"/>
      <c r="DT25" s="609"/>
      <c r="DU25" s="609"/>
      <c r="DV25" s="610"/>
      <c r="DW25" s="613">
        <v>20</v>
      </c>
      <c r="DX25" s="614"/>
      <c r="DY25" s="614"/>
      <c r="DZ25" s="614"/>
      <c r="EA25" s="614"/>
      <c r="EB25" s="614"/>
      <c r="EC25" s="615"/>
    </row>
    <row r="26" spans="2:133" ht="11.25" customHeight="1" x14ac:dyDescent="0.15">
      <c r="B26" s="681" t="s">
        <v>280</v>
      </c>
      <c r="C26" s="682"/>
      <c r="D26" s="682"/>
      <c r="E26" s="682"/>
      <c r="F26" s="682"/>
      <c r="G26" s="682"/>
      <c r="H26" s="682"/>
      <c r="I26" s="682"/>
      <c r="J26" s="682"/>
      <c r="K26" s="682"/>
      <c r="L26" s="682"/>
      <c r="M26" s="682"/>
      <c r="N26" s="682"/>
      <c r="O26" s="682"/>
      <c r="P26" s="682"/>
      <c r="Q26" s="683"/>
      <c r="R26" s="590" t="s">
        <v>114</v>
      </c>
      <c r="S26" s="591"/>
      <c r="T26" s="591"/>
      <c r="U26" s="591"/>
      <c r="V26" s="591"/>
      <c r="W26" s="591"/>
      <c r="X26" s="591"/>
      <c r="Y26" s="592"/>
      <c r="Z26" s="643" t="s">
        <v>114</v>
      </c>
      <c r="AA26" s="643"/>
      <c r="AB26" s="643"/>
      <c r="AC26" s="643"/>
      <c r="AD26" s="644" t="s">
        <v>114</v>
      </c>
      <c r="AE26" s="644"/>
      <c r="AF26" s="644"/>
      <c r="AG26" s="644"/>
      <c r="AH26" s="644"/>
      <c r="AI26" s="644"/>
      <c r="AJ26" s="644"/>
      <c r="AK26" s="644"/>
      <c r="AL26" s="613" t="s">
        <v>114</v>
      </c>
      <c r="AM26" s="645"/>
      <c r="AN26" s="645"/>
      <c r="AO26" s="646"/>
      <c r="AP26" s="684" t="s">
        <v>281</v>
      </c>
      <c r="AQ26" s="685"/>
      <c r="AR26" s="685"/>
      <c r="AS26" s="685"/>
      <c r="AT26" s="685"/>
      <c r="AU26" s="685"/>
      <c r="AV26" s="685"/>
      <c r="AW26" s="685"/>
      <c r="AX26" s="685"/>
      <c r="AY26" s="685"/>
      <c r="AZ26" s="685"/>
      <c r="BA26" s="685"/>
      <c r="BB26" s="685"/>
      <c r="BC26" s="685"/>
      <c r="BD26" s="685"/>
      <c r="BE26" s="685"/>
      <c r="BF26" s="686"/>
      <c r="BG26" s="590" t="s">
        <v>114</v>
      </c>
      <c r="BH26" s="591"/>
      <c r="BI26" s="591"/>
      <c r="BJ26" s="591"/>
      <c r="BK26" s="591"/>
      <c r="BL26" s="591"/>
      <c r="BM26" s="591"/>
      <c r="BN26" s="592"/>
      <c r="BO26" s="643" t="s">
        <v>114</v>
      </c>
      <c r="BP26" s="643"/>
      <c r="BQ26" s="643"/>
      <c r="BR26" s="643"/>
      <c r="BS26" s="596" t="s">
        <v>114</v>
      </c>
      <c r="BT26" s="591"/>
      <c r="BU26" s="591"/>
      <c r="BV26" s="591"/>
      <c r="BW26" s="591"/>
      <c r="BX26" s="591"/>
      <c r="BY26" s="591"/>
      <c r="BZ26" s="591"/>
      <c r="CA26" s="591"/>
      <c r="CB26" s="626"/>
      <c r="CD26" s="627" t="s">
        <v>282</v>
      </c>
      <c r="CE26" s="624"/>
      <c r="CF26" s="624"/>
      <c r="CG26" s="624"/>
      <c r="CH26" s="624"/>
      <c r="CI26" s="624"/>
      <c r="CJ26" s="624"/>
      <c r="CK26" s="624"/>
      <c r="CL26" s="624"/>
      <c r="CM26" s="624"/>
      <c r="CN26" s="624"/>
      <c r="CO26" s="624"/>
      <c r="CP26" s="624"/>
      <c r="CQ26" s="625"/>
      <c r="CR26" s="590">
        <v>304685</v>
      </c>
      <c r="CS26" s="591"/>
      <c r="CT26" s="591"/>
      <c r="CU26" s="591"/>
      <c r="CV26" s="591"/>
      <c r="CW26" s="591"/>
      <c r="CX26" s="591"/>
      <c r="CY26" s="592"/>
      <c r="CZ26" s="593">
        <v>5.8</v>
      </c>
      <c r="DA26" s="611"/>
      <c r="DB26" s="611"/>
      <c r="DC26" s="612"/>
      <c r="DD26" s="596">
        <v>260174</v>
      </c>
      <c r="DE26" s="591"/>
      <c r="DF26" s="591"/>
      <c r="DG26" s="591"/>
      <c r="DH26" s="591"/>
      <c r="DI26" s="591"/>
      <c r="DJ26" s="591"/>
      <c r="DK26" s="592"/>
      <c r="DL26" s="596" t="s">
        <v>219</v>
      </c>
      <c r="DM26" s="591"/>
      <c r="DN26" s="591"/>
      <c r="DO26" s="591"/>
      <c r="DP26" s="591"/>
      <c r="DQ26" s="591"/>
      <c r="DR26" s="591"/>
      <c r="DS26" s="591"/>
      <c r="DT26" s="591"/>
      <c r="DU26" s="591"/>
      <c r="DV26" s="592"/>
      <c r="DW26" s="613" t="s">
        <v>219</v>
      </c>
      <c r="DX26" s="614"/>
      <c r="DY26" s="614"/>
      <c r="DZ26" s="614"/>
      <c r="EA26" s="614"/>
      <c r="EB26" s="614"/>
      <c r="EC26" s="615"/>
    </row>
    <row r="27" spans="2:133" ht="11.25" customHeight="1" x14ac:dyDescent="0.15">
      <c r="B27" s="587" t="s">
        <v>283</v>
      </c>
      <c r="C27" s="588"/>
      <c r="D27" s="588"/>
      <c r="E27" s="588"/>
      <c r="F27" s="588"/>
      <c r="G27" s="588"/>
      <c r="H27" s="588"/>
      <c r="I27" s="588"/>
      <c r="J27" s="588"/>
      <c r="K27" s="588"/>
      <c r="L27" s="588"/>
      <c r="M27" s="588"/>
      <c r="N27" s="588"/>
      <c r="O27" s="588"/>
      <c r="P27" s="588"/>
      <c r="Q27" s="589"/>
      <c r="R27" s="590">
        <v>213322</v>
      </c>
      <c r="S27" s="591"/>
      <c r="T27" s="591"/>
      <c r="U27" s="591"/>
      <c r="V27" s="591"/>
      <c r="W27" s="591"/>
      <c r="X27" s="591"/>
      <c r="Y27" s="592"/>
      <c r="Z27" s="643">
        <v>4</v>
      </c>
      <c r="AA27" s="643"/>
      <c r="AB27" s="643"/>
      <c r="AC27" s="643"/>
      <c r="AD27" s="644" t="s">
        <v>114</v>
      </c>
      <c r="AE27" s="644"/>
      <c r="AF27" s="644"/>
      <c r="AG27" s="644"/>
      <c r="AH27" s="644"/>
      <c r="AI27" s="644"/>
      <c r="AJ27" s="644"/>
      <c r="AK27" s="644"/>
      <c r="AL27" s="613" t="s">
        <v>114</v>
      </c>
      <c r="AM27" s="645"/>
      <c r="AN27" s="645"/>
      <c r="AO27" s="646"/>
      <c r="AP27" s="587" t="s">
        <v>284</v>
      </c>
      <c r="AQ27" s="588"/>
      <c r="AR27" s="588"/>
      <c r="AS27" s="588"/>
      <c r="AT27" s="588"/>
      <c r="AU27" s="588"/>
      <c r="AV27" s="588"/>
      <c r="AW27" s="588"/>
      <c r="AX27" s="588"/>
      <c r="AY27" s="588"/>
      <c r="AZ27" s="588"/>
      <c r="BA27" s="588"/>
      <c r="BB27" s="588"/>
      <c r="BC27" s="588"/>
      <c r="BD27" s="588"/>
      <c r="BE27" s="588"/>
      <c r="BF27" s="589"/>
      <c r="BG27" s="590">
        <v>233794</v>
      </c>
      <c r="BH27" s="591"/>
      <c r="BI27" s="591"/>
      <c r="BJ27" s="591"/>
      <c r="BK27" s="591"/>
      <c r="BL27" s="591"/>
      <c r="BM27" s="591"/>
      <c r="BN27" s="592"/>
      <c r="BO27" s="643">
        <v>100</v>
      </c>
      <c r="BP27" s="643"/>
      <c r="BQ27" s="643"/>
      <c r="BR27" s="643"/>
      <c r="BS27" s="596">
        <v>598</v>
      </c>
      <c r="BT27" s="591"/>
      <c r="BU27" s="591"/>
      <c r="BV27" s="591"/>
      <c r="BW27" s="591"/>
      <c r="BX27" s="591"/>
      <c r="BY27" s="591"/>
      <c r="BZ27" s="591"/>
      <c r="CA27" s="591"/>
      <c r="CB27" s="626"/>
      <c r="CD27" s="627" t="s">
        <v>285</v>
      </c>
      <c r="CE27" s="624"/>
      <c r="CF27" s="624"/>
      <c r="CG27" s="624"/>
      <c r="CH27" s="624"/>
      <c r="CI27" s="624"/>
      <c r="CJ27" s="624"/>
      <c r="CK27" s="624"/>
      <c r="CL27" s="624"/>
      <c r="CM27" s="624"/>
      <c r="CN27" s="624"/>
      <c r="CO27" s="624"/>
      <c r="CP27" s="624"/>
      <c r="CQ27" s="625"/>
      <c r="CR27" s="590">
        <v>196606</v>
      </c>
      <c r="CS27" s="609"/>
      <c r="CT27" s="609"/>
      <c r="CU27" s="609"/>
      <c r="CV27" s="609"/>
      <c r="CW27" s="609"/>
      <c r="CX27" s="609"/>
      <c r="CY27" s="610"/>
      <c r="CZ27" s="593">
        <v>3.8</v>
      </c>
      <c r="DA27" s="611"/>
      <c r="DB27" s="611"/>
      <c r="DC27" s="612"/>
      <c r="DD27" s="596">
        <v>66729</v>
      </c>
      <c r="DE27" s="609"/>
      <c r="DF27" s="609"/>
      <c r="DG27" s="609"/>
      <c r="DH27" s="609"/>
      <c r="DI27" s="609"/>
      <c r="DJ27" s="609"/>
      <c r="DK27" s="610"/>
      <c r="DL27" s="596">
        <v>58022</v>
      </c>
      <c r="DM27" s="609"/>
      <c r="DN27" s="609"/>
      <c r="DO27" s="609"/>
      <c r="DP27" s="609"/>
      <c r="DQ27" s="609"/>
      <c r="DR27" s="609"/>
      <c r="DS27" s="609"/>
      <c r="DT27" s="609"/>
      <c r="DU27" s="609"/>
      <c r="DV27" s="610"/>
      <c r="DW27" s="613">
        <v>2.6</v>
      </c>
      <c r="DX27" s="614"/>
      <c r="DY27" s="614"/>
      <c r="DZ27" s="614"/>
      <c r="EA27" s="614"/>
      <c r="EB27" s="614"/>
      <c r="EC27" s="615"/>
    </row>
    <row r="28" spans="2:133" ht="11.25" customHeight="1" x14ac:dyDescent="0.15">
      <c r="B28" s="587" t="s">
        <v>286</v>
      </c>
      <c r="C28" s="588"/>
      <c r="D28" s="588"/>
      <c r="E28" s="588"/>
      <c r="F28" s="588"/>
      <c r="G28" s="588"/>
      <c r="H28" s="588"/>
      <c r="I28" s="588"/>
      <c r="J28" s="588"/>
      <c r="K28" s="588"/>
      <c r="L28" s="588"/>
      <c r="M28" s="588"/>
      <c r="N28" s="588"/>
      <c r="O28" s="588"/>
      <c r="P28" s="588"/>
      <c r="Q28" s="589"/>
      <c r="R28" s="590">
        <v>25299</v>
      </c>
      <c r="S28" s="591"/>
      <c r="T28" s="591"/>
      <c r="U28" s="591"/>
      <c r="V28" s="591"/>
      <c r="W28" s="591"/>
      <c r="X28" s="591"/>
      <c r="Y28" s="592"/>
      <c r="Z28" s="643">
        <v>0.5</v>
      </c>
      <c r="AA28" s="643"/>
      <c r="AB28" s="643"/>
      <c r="AC28" s="643"/>
      <c r="AD28" s="644">
        <v>13470</v>
      </c>
      <c r="AE28" s="644"/>
      <c r="AF28" s="644"/>
      <c r="AG28" s="644"/>
      <c r="AH28" s="644"/>
      <c r="AI28" s="644"/>
      <c r="AJ28" s="644"/>
      <c r="AK28" s="644"/>
      <c r="AL28" s="613">
        <v>0.6</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287</v>
      </c>
      <c r="CE28" s="624"/>
      <c r="CF28" s="624"/>
      <c r="CG28" s="624"/>
      <c r="CH28" s="624"/>
      <c r="CI28" s="624"/>
      <c r="CJ28" s="624"/>
      <c r="CK28" s="624"/>
      <c r="CL28" s="624"/>
      <c r="CM28" s="624"/>
      <c r="CN28" s="624"/>
      <c r="CO28" s="624"/>
      <c r="CP28" s="624"/>
      <c r="CQ28" s="625"/>
      <c r="CR28" s="590">
        <v>654406</v>
      </c>
      <c r="CS28" s="591"/>
      <c r="CT28" s="591"/>
      <c r="CU28" s="591"/>
      <c r="CV28" s="591"/>
      <c r="CW28" s="591"/>
      <c r="CX28" s="591"/>
      <c r="CY28" s="592"/>
      <c r="CZ28" s="593">
        <v>12.5</v>
      </c>
      <c r="DA28" s="611"/>
      <c r="DB28" s="611"/>
      <c r="DC28" s="612"/>
      <c r="DD28" s="596">
        <v>570338</v>
      </c>
      <c r="DE28" s="591"/>
      <c r="DF28" s="591"/>
      <c r="DG28" s="591"/>
      <c r="DH28" s="591"/>
      <c r="DI28" s="591"/>
      <c r="DJ28" s="591"/>
      <c r="DK28" s="592"/>
      <c r="DL28" s="596">
        <v>570338</v>
      </c>
      <c r="DM28" s="591"/>
      <c r="DN28" s="591"/>
      <c r="DO28" s="591"/>
      <c r="DP28" s="591"/>
      <c r="DQ28" s="591"/>
      <c r="DR28" s="591"/>
      <c r="DS28" s="591"/>
      <c r="DT28" s="591"/>
      <c r="DU28" s="591"/>
      <c r="DV28" s="592"/>
      <c r="DW28" s="613">
        <v>25.3</v>
      </c>
      <c r="DX28" s="614"/>
      <c r="DY28" s="614"/>
      <c r="DZ28" s="614"/>
      <c r="EA28" s="614"/>
      <c r="EB28" s="614"/>
      <c r="EC28" s="615"/>
    </row>
    <row r="29" spans="2:133" ht="11.25" customHeight="1" x14ac:dyDescent="0.15">
      <c r="B29" s="587" t="s">
        <v>288</v>
      </c>
      <c r="C29" s="588"/>
      <c r="D29" s="588"/>
      <c r="E29" s="588"/>
      <c r="F29" s="588"/>
      <c r="G29" s="588"/>
      <c r="H29" s="588"/>
      <c r="I29" s="588"/>
      <c r="J29" s="588"/>
      <c r="K29" s="588"/>
      <c r="L29" s="588"/>
      <c r="M29" s="588"/>
      <c r="N29" s="588"/>
      <c r="O29" s="588"/>
      <c r="P29" s="588"/>
      <c r="Q29" s="589"/>
      <c r="R29" s="590">
        <v>723349</v>
      </c>
      <c r="S29" s="591"/>
      <c r="T29" s="591"/>
      <c r="U29" s="591"/>
      <c r="V29" s="591"/>
      <c r="W29" s="591"/>
      <c r="X29" s="591"/>
      <c r="Y29" s="592"/>
      <c r="Z29" s="643">
        <v>13.7</v>
      </c>
      <c r="AA29" s="643"/>
      <c r="AB29" s="643"/>
      <c r="AC29" s="643"/>
      <c r="AD29" s="644" t="s">
        <v>114</v>
      </c>
      <c r="AE29" s="644"/>
      <c r="AF29" s="644"/>
      <c r="AG29" s="644"/>
      <c r="AH29" s="644"/>
      <c r="AI29" s="644"/>
      <c r="AJ29" s="644"/>
      <c r="AK29" s="644"/>
      <c r="AL29" s="613" t="s">
        <v>114</v>
      </c>
      <c r="AM29" s="645"/>
      <c r="AN29" s="645"/>
      <c r="AO29" s="646"/>
      <c r="AP29" s="650" t="s">
        <v>207</v>
      </c>
      <c r="AQ29" s="651"/>
      <c r="AR29" s="651"/>
      <c r="AS29" s="651"/>
      <c r="AT29" s="651"/>
      <c r="AU29" s="651"/>
      <c r="AV29" s="651"/>
      <c r="AW29" s="651"/>
      <c r="AX29" s="651"/>
      <c r="AY29" s="651"/>
      <c r="AZ29" s="651"/>
      <c r="BA29" s="651"/>
      <c r="BB29" s="651"/>
      <c r="BC29" s="651"/>
      <c r="BD29" s="651"/>
      <c r="BE29" s="651"/>
      <c r="BF29" s="652"/>
      <c r="BG29" s="650" t="s">
        <v>289</v>
      </c>
      <c r="BH29" s="678"/>
      <c r="BI29" s="678"/>
      <c r="BJ29" s="678"/>
      <c r="BK29" s="678"/>
      <c r="BL29" s="678"/>
      <c r="BM29" s="678"/>
      <c r="BN29" s="678"/>
      <c r="BO29" s="678"/>
      <c r="BP29" s="678"/>
      <c r="BQ29" s="679"/>
      <c r="BR29" s="650" t="s">
        <v>290</v>
      </c>
      <c r="BS29" s="678"/>
      <c r="BT29" s="678"/>
      <c r="BU29" s="678"/>
      <c r="BV29" s="678"/>
      <c r="BW29" s="678"/>
      <c r="BX29" s="678"/>
      <c r="BY29" s="678"/>
      <c r="BZ29" s="678"/>
      <c r="CA29" s="678"/>
      <c r="CB29" s="679"/>
      <c r="CD29" s="660" t="s">
        <v>291</v>
      </c>
      <c r="CE29" s="661"/>
      <c r="CF29" s="627" t="s">
        <v>58</v>
      </c>
      <c r="CG29" s="624"/>
      <c r="CH29" s="624"/>
      <c r="CI29" s="624"/>
      <c r="CJ29" s="624"/>
      <c r="CK29" s="624"/>
      <c r="CL29" s="624"/>
      <c r="CM29" s="624"/>
      <c r="CN29" s="624"/>
      <c r="CO29" s="624"/>
      <c r="CP29" s="624"/>
      <c r="CQ29" s="625"/>
      <c r="CR29" s="590">
        <v>654255</v>
      </c>
      <c r="CS29" s="609"/>
      <c r="CT29" s="609"/>
      <c r="CU29" s="609"/>
      <c r="CV29" s="609"/>
      <c r="CW29" s="609"/>
      <c r="CX29" s="609"/>
      <c r="CY29" s="610"/>
      <c r="CZ29" s="593">
        <v>12.5</v>
      </c>
      <c r="DA29" s="611"/>
      <c r="DB29" s="611"/>
      <c r="DC29" s="612"/>
      <c r="DD29" s="596">
        <v>570187</v>
      </c>
      <c r="DE29" s="609"/>
      <c r="DF29" s="609"/>
      <c r="DG29" s="609"/>
      <c r="DH29" s="609"/>
      <c r="DI29" s="609"/>
      <c r="DJ29" s="609"/>
      <c r="DK29" s="610"/>
      <c r="DL29" s="596">
        <v>570187</v>
      </c>
      <c r="DM29" s="609"/>
      <c r="DN29" s="609"/>
      <c r="DO29" s="609"/>
      <c r="DP29" s="609"/>
      <c r="DQ29" s="609"/>
      <c r="DR29" s="609"/>
      <c r="DS29" s="609"/>
      <c r="DT29" s="609"/>
      <c r="DU29" s="609"/>
      <c r="DV29" s="610"/>
      <c r="DW29" s="613">
        <v>25.3</v>
      </c>
      <c r="DX29" s="614"/>
      <c r="DY29" s="614"/>
      <c r="DZ29" s="614"/>
      <c r="EA29" s="614"/>
      <c r="EB29" s="614"/>
      <c r="EC29" s="615"/>
    </row>
    <row r="30" spans="2:133" ht="11.25" customHeight="1" x14ac:dyDescent="0.15">
      <c r="B30" s="587" t="s">
        <v>292</v>
      </c>
      <c r="C30" s="588"/>
      <c r="D30" s="588"/>
      <c r="E30" s="588"/>
      <c r="F30" s="588"/>
      <c r="G30" s="588"/>
      <c r="H30" s="588"/>
      <c r="I30" s="588"/>
      <c r="J30" s="588"/>
      <c r="K30" s="588"/>
      <c r="L30" s="588"/>
      <c r="M30" s="588"/>
      <c r="N30" s="588"/>
      <c r="O30" s="588"/>
      <c r="P30" s="588"/>
      <c r="Q30" s="589"/>
      <c r="R30" s="590">
        <v>394343</v>
      </c>
      <c r="S30" s="591"/>
      <c r="T30" s="591"/>
      <c r="U30" s="591"/>
      <c r="V30" s="591"/>
      <c r="W30" s="591"/>
      <c r="X30" s="591"/>
      <c r="Y30" s="592"/>
      <c r="Z30" s="643">
        <v>7.5</v>
      </c>
      <c r="AA30" s="643"/>
      <c r="AB30" s="643"/>
      <c r="AC30" s="643"/>
      <c r="AD30" s="644" t="s">
        <v>114</v>
      </c>
      <c r="AE30" s="644"/>
      <c r="AF30" s="644"/>
      <c r="AG30" s="644"/>
      <c r="AH30" s="644"/>
      <c r="AI30" s="644"/>
      <c r="AJ30" s="644"/>
      <c r="AK30" s="644"/>
      <c r="AL30" s="613" t="s">
        <v>114</v>
      </c>
      <c r="AM30" s="645"/>
      <c r="AN30" s="645"/>
      <c r="AO30" s="646"/>
      <c r="AP30" s="666" t="s">
        <v>293</v>
      </c>
      <c r="AQ30" s="667"/>
      <c r="AR30" s="667"/>
      <c r="AS30" s="667"/>
      <c r="AT30" s="672" t="s">
        <v>294</v>
      </c>
      <c r="AU30" s="184"/>
      <c r="AV30" s="184"/>
      <c r="AW30" s="184"/>
      <c r="AX30" s="675" t="s">
        <v>173</v>
      </c>
      <c r="AY30" s="676"/>
      <c r="AZ30" s="676"/>
      <c r="BA30" s="676"/>
      <c r="BB30" s="676"/>
      <c r="BC30" s="676"/>
      <c r="BD30" s="676"/>
      <c r="BE30" s="676"/>
      <c r="BF30" s="677"/>
      <c r="BG30" s="656">
        <v>98.6</v>
      </c>
      <c r="BH30" s="657"/>
      <c r="BI30" s="657"/>
      <c r="BJ30" s="657"/>
      <c r="BK30" s="657"/>
      <c r="BL30" s="657"/>
      <c r="BM30" s="658">
        <v>91.6</v>
      </c>
      <c r="BN30" s="657"/>
      <c r="BO30" s="657"/>
      <c r="BP30" s="657"/>
      <c r="BQ30" s="659"/>
      <c r="BR30" s="656">
        <v>98.3</v>
      </c>
      <c r="BS30" s="657"/>
      <c r="BT30" s="657"/>
      <c r="BU30" s="657"/>
      <c r="BV30" s="657"/>
      <c r="BW30" s="657"/>
      <c r="BX30" s="658">
        <v>91.1</v>
      </c>
      <c r="BY30" s="657"/>
      <c r="BZ30" s="657"/>
      <c r="CA30" s="657"/>
      <c r="CB30" s="659"/>
      <c r="CD30" s="662"/>
      <c r="CE30" s="663"/>
      <c r="CF30" s="627" t="s">
        <v>295</v>
      </c>
      <c r="CG30" s="624"/>
      <c r="CH30" s="624"/>
      <c r="CI30" s="624"/>
      <c r="CJ30" s="624"/>
      <c r="CK30" s="624"/>
      <c r="CL30" s="624"/>
      <c r="CM30" s="624"/>
      <c r="CN30" s="624"/>
      <c r="CO30" s="624"/>
      <c r="CP30" s="624"/>
      <c r="CQ30" s="625"/>
      <c r="CR30" s="590">
        <v>586929</v>
      </c>
      <c r="CS30" s="591"/>
      <c r="CT30" s="591"/>
      <c r="CU30" s="591"/>
      <c r="CV30" s="591"/>
      <c r="CW30" s="591"/>
      <c r="CX30" s="591"/>
      <c r="CY30" s="592"/>
      <c r="CZ30" s="593">
        <v>11.2</v>
      </c>
      <c r="DA30" s="611"/>
      <c r="DB30" s="611"/>
      <c r="DC30" s="612"/>
      <c r="DD30" s="596">
        <v>528794</v>
      </c>
      <c r="DE30" s="591"/>
      <c r="DF30" s="591"/>
      <c r="DG30" s="591"/>
      <c r="DH30" s="591"/>
      <c r="DI30" s="591"/>
      <c r="DJ30" s="591"/>
      <c r="DK30" s="592"/>
      <c r="DL30" s="596">
        <v>528794</v>
      </c>
      <c r="DM30" s="591"/>
      <c r="DN30" s="591"/>
      <c r="DO30" s="591"/>
      <c r="DP30" s="591"/>
      <c r="DQ30" s="591"/>
      <c r="DR30" s="591"/>
      <c r="DS30" s="591"/>
      <c r="DT30" s="591"/>
      <c r="DU30" s="591"/>
      <c r="DV30" s="592"/>
      <c r="DW30" s="613">
        <v>23.5</v>
      </c>
      <c r="DX30" s="614"/>
      <c r="DY30" s="614"/>
      <c r="DZ30" s="614"/>
      <c r="EA30" s="614"/>
      <c r="EB30" s="614"/>
      <c r="EC30" s="615"/>
    </row>
    <row r="31" spans="2:133" ht="11.25" customHeight="1" x14ac:dyDescent="0.15">
      <c r="B31" s="587" t="s">
        <v>296</v>
      </c>
      <c r="C31" s="588"/>
      <c r="D31" s="588"/>
      <c r="E31" s="588"/>
      <c r="F31" s="588"/>
      <c r="G31" s="588"/>
      <c r="H31" s="588"/>
      <c r="I31" s="588"/>
      <c r="J31" s="588"/>
      <c r="K31" s="588"/>
      <c r="L31" s="588"/>
      <c r="M31" s="588"/>
      <c r="N31" s="588"/>
      <c r="O31" s="588"/>
      <c r="P31" s="588"/>
      <c r="Q31" s="589"/>
      <c r="R31" s="590">
        <v>80728</v>
      </c>
      <c r="S31" s="591"/>
      <c r="T31" s="591"/>
      <c r="U31" s="591"/>
      <c r="V31" s="591"/>
      <c r="W31" s="591"/>
      <c r="X31" s="591"/>
      <c r="Y31" s="592"/>
      <c r="Z31" s="643">
        <v>1.5</v>
      </c>
      <c r="AA31" s="643"/>
      <c r="AB31" s="643"/>
      <c r="AC31" s="643"/>
      <c r="AD31" s="644" t="s">
        <v>114</v>
      </c>
      <c r="AE31" s="644"/>
      <c r="AF31" s="644"/>
      <c r="AG31" s="644"/>
      <c r="AH31" s="644"/>
      <c r="AI31" s="644"/>
      <c r="AJ31" s="644"/>
      <c r="AK31" s="644"/>
      <c r="AL31" s="613" t="s">
        <v>114</v>
      </c>
      <c r="AM31" s="645"/>
      <c r="AN31" s="645"/>
      <c r="AO31" s="646"/>
      <c r="AP31" s="668"/>
      <c r="AQ31" s="669"/>
      <c r="AR31" s="669"/>
      <c r="AS31" s="669"/>
      <c r="AT31" s="673"/>
      <c r="AU31" s="183" t="s">
        <v>297</v>
      </c>
      <c r="AV31" s="183"/>
      <c r="AW31" s="183"/>
      <c r="AX31" s="587" t="s">
        <v>298</v>
      </c>
      <c r="AY31" s="588"/>
      <c r="AZ31" s="588"/>
      <c r="BA31" s="588"/>
      <c r="BB31" s="588"/>
      <c r="BC31" s="588"/>
      <c r="BD31" s="588"/>
      <c r="BE31" s="588"/>
      <c r="BF31" s="589"/>
      <c r="BG31" s="654">
        <v>99.1</v>
      </c>
      <c r="BH31" s="609"/>
      <c r="BI31" s="609"/>
      <c r="BJ31" s="609"/>
      <c r="BK31" s="609"/>
      <c r="BL31" s="609"/>
      <c r="BM31" s="645">
        <v>92.9</v>
      </c>
      <c r="BN31" s="655"/>
      <c r="BO31" s="655"/>
      <c r="BP31" s="655"/>
      <c r="BQ31" s="619"/>
      <c r="BR31" s="654">
        <v>98.9</v>
      </c>
      <c r="BS31" s="609"/>
      <c r="BT31" s="609"/>
      <c r="BU31" s="609"/>
      <c r="BV31" s="609"/>
      <c r="BW31" s="609"/>
      <c r="BX31" s="645">
        <v>91.7</v>
      </c>
      <c r="BY31" s="655"/>
      <c r="BZ31" s="655"/>
      <c r="CA31" s="655"/>
      <c r="CB31" s="619"/>
      <c r="CD31" s="662"/>
      <c r="CE31" s="663"/>
      <c r="CF31" s="627" t="s">
        <v>299</v>
      </c>
      <c r="CG31" s="624"/>
      <c r="CH31" s="624"/>
      <c r="CI31" s="624"/>
      <c r="CJ31" s="624"/>
      <c r="CK31" s="624"/>
      <c r="CL31" s="624"/>
      <c r="CM31" s="624"/>
      <c r="CN31" s="624"/>
      <c r="CO31" s="624"/>
      <c r="CP31" s="624"/>
      <c r="CQ31" s="625"/>
      <c r="CR31" s="590">
        <v>67326</v>
      </c>
      <c r="CS31" s="609"/>
      <c r="CT31" s="609"/>
      <c r="CU31" s="609"/>
      <c r="CV31" s="609"/>
      <c r="CW31" s="609"/>
      <c r="CX31" s="609"/>
      <c r="CY31" s="610"/>
      <c r="CZ31" s="593">
        <v>1.3</v>
      </c>
      <c r="DA31" s="611"/>
      <c r="DB31" s="611"/>
      <c r="DC31" s="612"/>
      <c r="DD31" s="596">
        <v>41393</v>
      </c>
      <c r="DE31" s="609"/>
      <c r="DF31" s="609"/>
      <c r="DG31" s="609"/>
      <c r="DH31" s="609"/>
      <c r="DI31" s="609"/>
      <c r="DJ31" s="609"/>
      <c r="DK31" s="610"/>
      <c r="DL31" s="596">
        <v>41393</v>
      </c>
      <c r="DM31" s="609"/>
      <c r="DN31" s="609"/>
      <c r="DO31" s="609"/>
      <c r="DP31" s="609"/>
      <c r="DQ31" s="609"/>
      <c r="DR31" s="609"/>
      <c r="DS31" s="609"/>
      <c r="DT31" s="609"/>
      <c r="DU31" s="609"/>
      <c r="DV31" s="610"/>
      <c r="DW31" s="613">
        <v>1.8</v>
      </c>
      <c r="DX31" s="614"/>
      <c r="DY31" s="614"/>
      <c r="DZ31" s="614"/>
      <c r="EA31" s="614"/>
      <c r="EB31" s="614"/>
      <c r="EC31" s="615"/>
    </row>
    <row r="32" spans="2:133" ht="11.25" customHeight="1" x14ac:dyDescent="0.15">
      <c r="B32" s="587" t="s">
        <v>300</v>
      </c>
      <c r="C32" s="588"/>
      <c r="D32" s="588"/>
      <c r="E32" s="588"/>
      <c r="F32" s="588"/>
      <c r="G32" s="588"/>
      <c r="H32" s="588"/>
      <c r="I32" s="588"/>
      <c r="J32" s="588"/>
      <c r="K32" s="588"/>
      <c r="L32" s="588"/>
      <c r="M32" s="588"/>
      <c r="N32" s="588"/>
      <c r="O32" s="588"/>
      <c r="P32" s="588"/>
      <c r="Q32" s="589"/>
      <c r="R32" s="590">
        <v>485562</v>
      </c>
      <c r="S32" s="591"/>
      <c r="T32" s="591"/>
      <c r="U32" s="591"/>
      <c r="V32" s="591"/>
      <c r="W32" s="591"/>
      <c r="X32" s="591"/>
      <c r="Y32" s="592"/>
      <c r="Z32" s="643">
        <v>9.1999999999999993</v>
      </c>
      <c r="AA32" s="643"/>
      <c r="AB32" s="643"/>
      <c r="AC32" s="643"/>
      <c r="AD32" s="644">
        <v>138488</v>
      </c>
      <c r="AE32" s="644"/>
      <c r="AF32" s="644"/>
      <c r="AG32" s="644"/>
      <c r="AH32" s="644"/>
      <c r="AI32" s="644"/>
      <c r="AJ32" s="644"/>
      <c r="AK32" s="644"/>
      <c r="AL32" s="613">
        <v>6.4</v>
      </c>
      <c r="AM32" s="645"/>
      <c r="AN32" s="645"/>
      <c r="AO32" s="646"/>
      <c r="AP32" s="670"/>
      <c r="AQ32" s="671"/>
      <c r="AR32" s="671"/>
      <c r="AS32" s="671"/>
      <c r="AT32" s="674"/>
      <c r="AU32" s="185"/>
      <c r="AV32" s="185"/>
      <c r="AW32" s="185"/>
      <c r="AX32" s="571" t="s">
        <v>301</v>
      </c>
      <c r="AY32" s="572"/>
      <c r="AZ32" s="572"/>
      <c r="BA32" s="572"/>
      <c r="BB32" s="572"/>
      <c r="BC32" s="572"/>
      <c r="BD32" s="572"/>
      <c r="BE32" s="572"/>
      <c r="BF32" s="573"/>
      <c r="BG32" s="653">
        <v>97.3</v>
      </c>
      <c r="BH32" s="575"/>
      <c r="BI32" s="575"/>
      <c r="BJ32" s="575"/>
      <c r="BK32" s="575"/>
      <c r="BL32" s="575"/>
      <c r="BM32" s="638">
        <v>86.7</v>
      </c>
      <c r="BN32" s="575"/>
      <c r="BO32" s="575"/>
      <c r="BP32" s="575"/>
      <c r="BQ32" s="632"/>
      <c r="BR32" s="653">
        <v>96.7</v>
      </c>
      <c r="BS32" s="575"/>
      <c r="BT32" s="575"/>
      <c r="BU32" s="575"/>
      <c r="BV32" s="575"/>
      <c r="BW32" s="575"/>
      <c r="BX32" s="638">
        <v>87</v>
      </c>
      <c r="BY32" s="575"/>
      <c r="BZ32" s="575"/>
      <c r="CA32" s="575"/>
      <c r="CB32" s="632"/>
      <c r="CD32" s="664"/>
      <c r="CE32" s="665"/>
      <c r="CF32" s="627" t="s">
        <v>302</v>
      </c>
      <c r="CG32" s="624"/>
      <c r="CH32" s="624"/>
      <c r="CI32" s="624"/>
      <c r="CJ32" s="624"/>
      <c r="CK32" s="624"/>
      <c r="CL32" s="624"/>
      <c r="CM32" s="624"/>
      <c r="CN32" s="624"/>
      <c r="CO32" s="624"/>
      <c r="CP32" s="624"/>
      <c r="CQ32" s="625"/>
      <c r="CR32" s="590">
        <v>151</v>
      </c>
      <c r="CS32" s="591"/>
      <c r="CT32" s="591"/>
      <c r="CU32" s="591"/>
      <c r="CV32" s="591"/>
      <c r="CW32" s="591"/>
      <c r="CX32" s="591"/>
      <c r="CY32" s="592"/>
      <c r="CZ32" s="593">
        <v>0</v>
      </c>
      <c r="DA32" s="611"/>
      <c r="DB32" s="611"/>
      <c r="DC32" s="612"/>
      <c r="DD32" s="596">
        <v>151</v>
      </c>
      <c r="DE32" s="591"/>
      <c r="DF32" s="591"/>
      <c r="DG32" s="591"/>
      <c r="DH32" s="591"/>
      <c r="DI32" s="591"/>
      <c r="DJ32" s="591"/>
      <c r="DK32" s="592"/>
      <c r="DL32" s="596">
        <v>151</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303</v>
      </c>
      <c r="C33" s="588"/>
      <c r="D33" s="588"/>
      <c r="E33" s="588"/>
      <c r="F33" s="588"/>
      <c r="G33" s="588"/>
      <c r="H33" s="588"/>
      <c r="I33" s="588"/>
      <c r="J33" s="588"/>
      <c r="K33" s="588"/>
      <c r="L33" s="588"/>
      <c r="M33" s="588"/>
      <c r="N33" s="588"/>
      <c r="O33" s="588"/>
      <c r="P33" s="588"/>
      <c r="Q33" s="589"/>
      <c r="R33" s="590">
        <v>698091</v>
      </c>
      <c r="S33" s="591"/>
      <c r="T33" s="591"/>
      <c r="U33" s="591"/>
      <c r="V33" s="591"/>
      <c r="W33" s="591"/>
      <c r="X33" s="591"/>
      <c r="Y33" s="592"/>
      <c r="Z33" s="643">
        <v>13.2</v>
      </c>
      <c r="AA33" s="643"/>
      <c r="AB33" s="643"/>
      <c r="AC33" s="643"/>
      <c r="AD33" s="644" t="s">
        <v>114</v>
      </c>
      <c r="AE33" s="644"/>
      <c r="AF33" s="644"/>
      <c r="AG33" s="644"/>
      <c r="AH33" s="644"/>
      <c r="AI33" s="644"/>
      <c r="AJ33" s="644"/>
      <c r="AK33" s="644"/>
      <c r="AL33" s="613" t="s">
        <v>114</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304</v>
      </c>
      <c r="CE33" s="624"/>
      <c r="CF33" s="624"/>
      <c r="CG33" s="624"/>
      <c r="CH33" s="624"/>
      <c r="CI33" s="624"/>
      <c r="CJ33" s="624"/>
      <c r="CK33" s="624"/>
      <c r="CL33" s="624"/>
      <c r="CM33" s="624"/>
      <c r="CN33" s="624"/>
      <c r="CO33" s="624"/>
      <c r="CP33" s="624"/>
      <c r="CQ33" s="625"/>
      <c r="CR33" s="590">
        <v>2656133</v>
      </c>
      <c r="CS33" s="609"/>
      <c r="CT33" s="609"/>
      <c r="CU33" s="609"/>
      <c r="CV33" s="609"/>
      <c r="CW33" s="609"/>
      <c r="CX33" s="609"/>
      <c r="CY33" s="610"/>
      <c r="CZ33" s="593">
        <v>50.8</v>
      </c>
      <c r="DA33" s="611"/>
      <c r="DB33" s="611"/>
      <c r="DC33" s="612"/>
      <c r="DD33" s="596">
        <v>1434243</v>
      </c>
      <c r="DE33" s="609"/>
      <c r="DF33" s="609"/>
      <c r="DG33" s="609"/>
      <c r="DH33" s="609"/>
      <c r="DI33" s="609"/>
      <c r="DJ33" s="609"/>
      <c r="DK33" s="610"/>
      <c r="DL33" s="596">
        <v>751649</v>
      </c>
      <c r="DM33" s="609"/>
      <c r="DN33" s="609"/>
      <c r="DO33" s="609"/>
      <c r="DP33" s="609"/>
      <c r="DQ33" s="609"/>
      <c r="DR33" s="609"/>
      <c r="DS33" s="609"/>
      <c r="DT33" s="609"/>
      <c r="DU33" s="609"/>
      <c r="DV33" s="610"/>
      <c r="DW33" s="613">
        <v>33.4</v>
      </c>
      <c r="DX33" s="614"/>
      <c r="DY33" s="614"/>
      <c r="DZ33" s="614"/>
      <c r="EA33" s="614"/>
      <c r="EB33" s="614"/>
      <c r="EC33" s="615"/>
    </row>
    <row r="34" spans="2:133" ht="11.25" customHeight="1" x14ac:dyDescent="0.15">
      <c r="B34" s="587" t="s">
        <v>305</v>
      </c>
      <c r="C34" s="588"/>
      <c r="D34" s="588"/>
      <c r="E34" s="588"/>
      <c r="F34" s="588"/>
      <c r="G34" s="588"/>
      <c r="H34" s="588"/>
      <c r="I34" s="588"/>
      <c r="J34" s="588"/>
      <c r="K34" s="588"/>
      <c r="L34" s="588"/>
      <c r="M34" s="588"/>
      <c r="N34" s="588"/>
      <c r="O34" s="588"/>
      <c r="P34" s="588"/>
      <c r="Q34" s="589"/>
      <c r="R34" s="590" t="s">
        <v>114</v>
      </c>
      <c r="S34" s="591"/>
      <c r="T34" s="591"/>
      <c r="U34" s="591"/>
      <c r="V34" s="591"/>
      <c r="W34" s="591"/>
      <c r="X34" s="591"/>
      <c r="Y34" s="592"/>
      <c r="Z34" s="643" t="s">
        <v>114</v>
      </c>
      <c r="AA34" s="643"/>
      <c r="AB34" s="643"/>
      <c r="AC34" s="643"/>
      <c r="AD34" s="644" t="s">
        <v>114</v>
      </c>
      <c r="AE34" s="644"/>
      <c r="AF34" s="644"/>
      <c r="AG34" s="644"/>
      <c r="AH34" s="644"/>
      <c r="AI34" s="644"/>
      <c r="AJ34" s="644"/>
      <c r="AK34" s="644"/>
      <c r="AL34" s="613" t="s">
        <v>114</v>
      </c>
      <c r="AM34" s="645"/>
      <c r="AN34" s="645"/>
      <c r="AO34" s="646"/>
      <c r="AP34" s="188"/>
      <c r="AQ34" s="650" t="s">
        <v>306</v>
      </c>
      <c r="AR34" s="651"/>
      <c r="AS34" s="651"/>
      <c r="AT34" s="651"/>
      <c r="AU34" s="651"/>
      <c r="AV34" s="651"/>
      <c r="AW34" s="651"/>
      <c r="AX34" s="651"/>
      <c r="AY34" s="651"/>
      <c r="AZ34" s="651"/>
      <c r="BA34" s="651"/>
      <c r="BB34" s="651"/>
      <c r="BC34" s="651"/>
      <c r="BD34" s="651"/>
      <c r="BE34" s="651"/>
      <c r="BF34" s="652"/>
      <c r="BG34" s="650" t="s">
        <v>307</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308</v>
      </c>
      <c r="CE34" s="624"/>
      <c r="CF34" s="624"/>
      <c r="CG34" s="624"/>
      <c r="CH34" s="624"/>
      <c r="CI34" s="624"/>
      <c r="CJ34" s="624"/>
      <c r="CK34" s="624"/>
      <c r="CL34" s="624"/>
      <c r="CM34" s="624"/>
      <c r="CN34" s="624"/>
      <c r="CO34" s="624"/>
      <c r="CP34" s="624"/>
      <c r="CQ34" s="625"/>
      <c r="CR34" s="590">
        <v>1201040</v>
      </c>
      <c r="CS34" s="591"/>
      <c r="CT34" s="591"/>
      <c r="CU34" s="591"/>
      <c r="CV34" s="591"/>
      <c r="CW34" s="591"/>
      <c r="CX34" s="591"/>
      <c r="CY34" s="592"/>
      <c r="CZ34" s="593">
        <v>23</v>
      </c>
      <c r="DA34" s="611"/>
      <c r="DB34" s="611"/>
      <c r="DC34" s="612"/>
      <c r="DD34" s="596">
        <v>457876</v>
      </c>
      <c r="DE34" s="591"/>
      <c r="DF34" s="591"/>
      <c r="DG34" s="591"/>
      <c r="DH34" s="591"/>
      <c r="DI34" s="591"/>
      <c r="DJ34" s="591"/>
      <c r="DK34" s="592"/>
      <c r="DL34" s="596">
        <v>380397</v>
      </c>
      <c r="DM34" s="591"/>
      <c r="DN34" s="591"/>
      <c r="DO34" s="591"/>
      <c r="DP34" s="591"/>
      <c r="DQ34" s="591"/>
      <c r="DR34" s="591"/>
      <c r="DS34" s="591"/>
      <c r="DT34" s="591"/>
      <c r="DU34" s="591"/>
      <c r="DV34" s="592"/>
      <c r="DW34" s="613">
        <v>16.899999999999999</v>
      </c>
      <c r="DX34" s="614"/>
      <c r="DY34" s="614"/>
      <c r="DZ34" s="614"/>
      <c r="EA34" s="614"/>
      <c r="EB34" s="614"/>
      <c r="EC34" s="615"/>
    </row>
    <row r="35" spans="2:133" ht="11.25" customHeight="1" x14ac:dyDescent="0.15">
      <c r="B35" s="587" t="s">
        <v>309</v>
      </c>
      <c r="C35" s="588"/>
      <c r="D35" s="588"/>
      <c r="E35" s="588"/>
      <c r="F35" s="588"/>
      <c r="G35" s="588"/>
      <c r="H35" s="588"/>
      <c r="I35" s="588"/>
      <c r="J35" s="588"/>
      <c r="K35" s="588"/>
      <c r="L35" s="588"/>
      <c r="M35" s="588"/>
      <c r="N35" s="588"/>
      <c r="O35" s="588"/>
      <c r="P35" s="588"/>
      <c r="Q35" s="589"/>
      <c r="R35" s="590">
        <v>76591</v>
      </c>
      <c r="S35" s="591"/>
      <c r="T35" s="591"/>
      <c r="U35" s="591"/>
      <c r="V35" s="591"/>
      <c r="W35" s="591"/>
      <c r="X35" s="591"/>
      <c r="Y35" s="592"/>
      <c r="Z35" s="643">
        <v>1.5</v>
      </c>
      <c r="AA35" s="643"/>
      <c r="AB35" s="643"/>
      <c r="AC35" s="643"/>
      <c r="AD35" s="644" t="s">
        <v>114</v>
      </c>
      <c r="AE35" s="644"/>
      <c r="AF35" s="644"/>
      <c r="AG35" s="644"/>
      <c r="AH35" s="644"/>
      <c r="AI35" s="644"/>
      <c r="AJ35" s="644"/>
      <c r="AK35" s="644"/>
      <c r="AL35" s="613" t="s">
        <v>114</v>
      </c>
      <c r="AM35" s="645"/>
      <c r="AN35" s="645"/>
      <c r="AO35" s="646"/>
      <c r="AP35" s="188"/>
      <c r="AQ35" s="647" t="s">
        <v>310</v>
      </c>
      <c r="AR35" s="648"/>
      <c r="AS35" s="648"/>
      <c r="AT35" s="648"/>
      <c r="AU35" s="648"/>
      <c r="AV35" s="648"/>
      <c r="AW35" s="648"/>
      <c r="AX35" s="648"/>
      <c r="AY35" s="649"/>
      <c r="AZ35" s="640">
        <v>414881</v>
      </c>
      <c r="BA35" s="641"/>
      <c r="BB35" s="641"/>
      <c r="BC35" s="641"/>
      <c r="BD35" s="641"/>
      <c r="BE35" s="641"/>
      <c r="BF35" s="642"/>
      <c r="BG35" s="647" t="s">
        <v>311</v>
      </c>
      <c r="BH35" s="648"/>
      <c r="BI35" s="648"/>
      <c r="BJ35" s="648"/>
      <c r="BK35" s="648"/>
      <c r="BL35" s="648"/>
      <c r="BM35" s="648"/>
      <c r="BN35" s="648"/>
      <c r="BO35" s="648"/>
      <c r="BP35" s="648"/>
      <c r="BQ35" s="648"/>
      <c r="BR35" s="648"/>
      <c r="BS35" s="648"/>
      <c r="BT35" s="648"/>
      <c r="BU35" s="649"/>
      <c r="BV35" s="640">
        <v>38556</v>
      </c>
      <c r="BW35" s="641"/>
      <c r="BX35" s="641"/>
      <c r="BY35" s="641"/>
      <c r="BZ35" s="641"/>
      <c r="CA35" s="641"/>
      <c r="CB35" s="642"/>
      <c r="CD35" s="627" t="s">
        <v>312</v>
      </c>
      <c r="CE35" s="624"/>
      <c r="CF35" s="624"/>
      <c r="CG35" s="624"/>
      <c r="CH35" s="624"/>
      <c r="CI35" s="624"/>
      <c r="CJ35" s="624"/>
      <c r="CK35" s="624"/>
      <c r="CL35" s="624"/>
      <c r="CM35" s="624"/>
      <c r="CN35" s="624"/>
      <c r="CO35" s="624"/>
      <c r="CP35" s="624"/>
      <c r="CQ35" s="625"/>
      <c r="CR35" s="590">
        <v>83625</v>
      </c>
      <c r="CS35" s="609"/>
      <c r="CT35" s="609"/>
      <c r="CU35" s="609"/>
      <c r="CV35" s="609"/>
      <c r="CW35" s="609"/>
      <c r="CX35" s="609"/>
      <c r="CY35" s="610"/>
      <c r="CZ35" s="593">
        <v>1.6</v>
      </c>
      <c r="DA35" s="611"/>
      <c r="DB35" s="611"/>
      <c r="DC35" s="612"/>
      <c r="DD35" s="596">
        <v>66550</v>
      </c>
      <c r="DE35" s="609"/>
      <c r="DF35" s="609"/>
      <c r="DG35" s="609"/>
      <c r="DH35" s="609"/>
      <c r="DI35" s="609"/>
      <c r="DJ35" s="609"/>
      <c r="DK35" s="610"/>
      <c r="DL35" s="596" t="s">
        <v>114</v>
      </c>
      <c r="DM35" s="609"/>
      <c r="DN35" s="609"/>
      <c r="DO35" s="609"/>
      <c r="DP35" s="609"/>
      <c r="DQ35" s="609"/>
      <c r="DR35" s="609"/>
      <c r="DS35" s="609"/>
      <c r="DT35" s="609"/>
      <c r="DU35" s="609"/>
      <c r="DV35" s="610"/>
      <c r="DW35" s="613" t="s">
        <v>114</v>
      </c>
      <c r="DX35" s="614"/>
      <c r="DY35" s="614"/>
      <c r="DZ35" s="614"/>
      <c r="EA35" s="614"/>
      <c r="EB35" s="614"/>
      <c r="EC35" s="615"/>
    </row>
    <row r="36" spans="2:133" ht="11.25" customHeight="1" x14ac:dyDescent="0.15">
      <c r="B36" s="571" t="s">
        <v>313</v>
      </c>
      <c r="C36" s="572"/>
      <c r="D36" s="572"/>
      <c r="E36" s="572"/>
      <c r="F36" s="572"/>
      <c r="G36" s="572"/>
      <c r="H36" s="572"/>
      <c r="I36" s="572"/>
      <c r="J36" s="572"/>
      <c r="K36" s="572"/>
      <c r="L36" s="572"/>
      <c r="M36" s="572"/>
      <c r="N36" s="572"/>
      <c r="O36" s="572"/>
      <c r="P36" s="572"/>
      <c r="Q36" s="573"/>
      <c r="R36" s="574">
        <v>5271642</v>
      </c>
      <c r="S36" s="631"/>
      <c r="T36" s="631"/>
      <c r="U36" s="631"/>
      <c r="V36" s="631"/>
      <c r="W36" s="631"/>
      <c r="X36" s="631"/>
      <c r="Y36" s="634"/>
      <c r="Z36" s="635">
        <v>100</v>
      </c>
      <c r="AA36" s="635"/>
      <c r="AB36" s="635"/>
      <c r="AC36" s="635"/>
      <c r="AD36" s="636">
        <v>2173578</v>
      </c>
      <c r="AE36" s="636"/>
      <c r="AF36" s="636"/>
      <c r="AG36" s="636"/>
      <c r="AH36" s="636"/>
      <c r="AI36" s="636"/>
      <c r="AJ36" s="636"/>
      <c r="AK36" s="636"/>
      <c r="AL36" s="637">
        <v>100</v>
      </c>
      <c r="AM36" s="638"/>
      <c r="AN36" s="638"/>
      <c r="AO36" s="639"/>
      <c r="AQ36" s="616" t="s">
        <v>314</v>
      </c>
      <c r="AR36" s="617"/>
      <c r="AS36" s="617"/>
      <c r="AT36" s="617"/>
      <c r="AU36" s="617"/>
      <c r="AV36" s="617"/>
      <c r="AW36" s="617"/>
      <c r="AX36" s="617"/>
      <c r="AY36" s="618"/>
      <c r="AZ36" s="590">
        <v>153212</v>
      </c>
      <c r="BA36" s="591"/>
      <c r="BB36" s="591"/>
      <c r="BC36" s="591"/>
      <c r="BD36" s="609"/>
      <c r="BE36" s="609"/>
      <c r="BF36" s="619"/>
      <c r="BG36" s="627" t="s">
        <v>315</v>
      </c>
      <c r="BH36" s="624"/>
      <c r="BI36" s="624"/>
      <c r="BJ36" s="624"/>
      <c r="BK36" s="624"/>
      <c r="BL36" s="624"/>
      <c r="BM36" s="624"/>
      <c r="BN36" s="624"/>
      <c r="BO36" s="624"/>
      <c r="BP36" s="624"/>
      <c r="BQ36" s="624"/>
      <c r="BR36" s="624"/>
      <c r="BS36" s="624"/>
      <c r="BT36" s="624"/>
      <c r="BU36" s="625"/>
      <c r="BV36" s="590">
        <v>29624</v>
      </c>
      <c r="BW36" s="591"/>
      <c r="BX36" s="591"/>
      <c r="BY36" s="591"/>
      <c r="BZ36" s="591"/>
      <c r="CA36" s="591"/>
      <c r="CB36" s="626"/>
      <c r="CD36" s="627" t="s">
        <v>316</v>
      </c>
      <c r="CE36" s="624"/>
      <c r="CF36" s="624"/>
      <c r="CG36" s="624"/>
      <c r="CH36" s="624"/>
      <c r="CI36" s="624"/>
      <c r="CJ36" s="624"/>
      <c r="CK36" s="624"/>
      <c r="CL36" s="624"/>
      <c r="CM36" s="624"/>
      <c r="CN36" s="624"/>
      <c r="CO36" s="624"/>
      <c r="CP36" s="624"/>
      <c r="CQ36" s="625"/>
      <c r="CR36" s="590">
        <v>500927</v>
      </c>
      <c r="CS36" s="591"/>
      <c r="CT36" s="591"/>
      <c r="CU36" s="591"/>
      <c r="CV36" s="591"/>
      <c r="CW36" s="591"/>
      <c r="CX36" s="591"/>
      <c r="CY36" s="592"/>
      <c r="CZ36" s="593">
        <v>9.6</v>
      </c>
      <c r="DA36" s="611"/>
      <c r="DB36" s="611"/>
      <c r="DC36" s="612"/>
      <c r="DD36" s="596">
        <v>345613</v>
      </c>
      <c r="DE36" s="591"/>
      <c r="DF36" s="591"/>
      <c r="DG36" s="591"/>
      <c r="DH36" s="591"/>
      <c r="DI36" s="591"/>
      <c r="DJ36" s="591"/>
      <c r="DK36" s="592"/>
      <c r="DL36" s="596">
        <v>277736</v>
      </c>
      <c r="DM36" s="591"/>
      <c r="DN36" s="591"/>
      <c r="DO36" s="591"/>
      <c r="DP36" s="591"/>
      <c r="DQ36" s="591"/>
      <c r="DR36" s="591"/>
      <c r="DS36" s="591"/>
      <c r="DT36" s="591"/>
      <c r="DU36" s="591"/>
      <c r="DV36" s="592"/>
      <c r="DW36" s="613">
        <v>12.3</v>
      </c>
      <c r="DX36" s="614"/>
      <c r="DY36" s="614"/>
      <c r="DZ36" s="614"/>
      <c r="EA36" s="614"/>
      <c r="EB36" s="614"/>
      <c r="EC36" s="615"/>
    </row>
    <row r="37" spans="2:133" ht="11.25" customHeight="1" x14ac:dyDescent="0.15">
      <c r="AQ37" s="616" t="s">
        <v>317</v>
      </c>
      <c r="AR37" s="617"/>
      <c r="AS37" s="617"/>
      <c r="AT37" s="617"/>
      <c r="AU37" s="617"/>
      <c r="AV37" s="617"/>
      <c r="AW37" s="617"/>
      <c r="AX37" s="617"/>
      <c r="AY37" s="618"/>
      <c r="AZ37" s="590">
        <v>58380</v>
      </c>
      <c r="BA37" s="591"/>
      <c r="BB37" s="591"/>
      <c r="BC37" s="591"/>
      <c r="BD37" s="609"/>
      <c r="BE37" s="609"/>
      <c r="BF37" s="619"/>
      <c r="BG37" s="627" t="s">
        <v>318</v>
      </c>
      <c r="BH37" s="624"/>
      <c r="BI37" s="624"/>
      <c r="BJ37" s="624"/>
      <c r="BK37" s="624"/>
      <c r="BL37" s="624"/>
      <c r="BM37" s="624"/>
      <c r="BN37" s="624"/>
      <c r="BO37" s="624"/>
      <c r="BP37" s="624"/>
      <c r="BQ37" s="624"/>
      <c r="BR37" s="624"/>
      <c r="BS37" s="624"/>
      <c r="BT37" s="624"/>
      <c r="BU37" s="625"/>
      <c r="BV37" s="590">
        <v>531</v>
      </c>
      <c r="BW37" s="591"/>
      <c r="BX37" s="591"/>
      <c r="BY37" s="591"/>
      <c r="BZ37" s="591"/>
      <c r="CA37" s="591"/>
      <c r="CB37" s="626"/>
      <c r="CD37" s="627" t="s">
        <v>319</v>
      </c>
      <c r="CE37" s="624"/>
      <c r="CF37" s="624"/>
      <c r="CG37" s="624"/>
      <c r="CH37" s="624"/>
      <c r="CI37" s="624"/>
      <c r="CJ37" s="624"/>
      <c r="CK37" s="624"/>
      <c r="CL37" s="624"/>
      <c r="CM37" s="624"/>
      <c r="CN37" s="624"/>
      <c r="CO37" s="624"/>
      <c r="CP37" s="624"/>
      <c r="CQ37" s="625"/>
      <c r="CR37" s="590">
        <v>301175</v>
      </c>
      <c r="CS37" s="609"/>
      <c r="CT37" s="609"/>
      <c r="CU37" s="609"/>
      <c r="CV37" s="609"/>
      <c r="CW37" s="609"/>
      <c r="CX37" s="609"/>
      <c r="CY37" s="610"/>
      <c r="CZ37" s="593">
        <v>5.8</v>
      </c>
      <c r="DA37" s="611"/>
      <c r="DB37" s="611"/>
      <c r="DC37" s="612"/>
      <c r="DD37" s="596">
        <v>246075</v>
      </c>
      <c r="DE37" s="609"/>
      <c r="DF37" s="609"/>
      <c r="DG37" s="609"/>
      <c r="DH37" s="609"/>
      <c r="DI37" s="609"/>
      <c r="DJ37" s="609"/>
      <c r="DK37" s="610"/>
      <c r="DL37" s="596">
        <v>243375</v>
      </c>
      <c r="DM37" s="609"/>
      <c r="DN37" s="609"/>
      <c r="DO37" s="609"/>
      <c r="DP37" s="609"/>
      <c r="DQ37" s="609"/>
      <c r="DR37" s="609"/>
      <c r="DS37" s="609"/>
      <c r="DT37" s="609"/>
      <c r="DU37" s="609"/>
      <c r="DV37" s="610"/>
      <c r="DW37" s="613">
        <v>10.8</v>
      </c>
      <c r="DX37" s="614"/>
      <c r="DY37" s="614"/>
      <c r="DZ37" s="614"/>
      <c r="EA37" s="614"/>
      <c r="EB37" s="614"/>
      <c r="EC37" s="615"/>
    </row>
    <row r="38" spans="2:133" ht="11.25" customHeight="1" x14ac:dyDescent="0.15">
      <c r="AQ38" s="616" t="s">
        <v>320</v>
      </c>
      <c r="AR38" s="617"/>
      <c r="AS38" s="617"/>
      <c r="AT38" s="617"/>
      <c r="AU38" s="617"/>
      <c r="AV38" s="617"/>
      <c r="AW38" s="617"/>
      <c r="AX38" s="617"/>
      <c r="AY38" s="618"/>
      <c r="AZ38" s="590" t="s">
        <v>321</v>
      </c>
      <c r="BA38" s="591"/>
      <c r="BB38" s="591"/>
      <c r="BC38" s="591"/>
      <c r="BD38" s="609"/>
      <c r="BE38" s="609"/>
      <c r="BF38" s="619"/>
      <c r="BG38" s="627" t="s">
        <v>322</v>
      </c>
      <c r="BH38" s="624"/>
      <c r="BI38" s="624"/>
      <c r="BJ38" s="624"/>
      <c r="BK38" s="624"/>
      <c r="BL38" s="624"/>
      <c r="BM38" s="624"/>
      <c r="BN38" s="624"/>
      <c r="BO38" s="624"/>
      <c r="BP38" s="624"/>
      <c r="BQ38" s="624"/>
      <c r="BR38" s="624"/>
      <c r="BS38" s="624"/>
      <c r="BT38" s="624"/>
      <c r="BU38" s="625"/>
      <c r="BV38" s="590">
        <v>761</v>
      </c>
      <c r="BW38" s="591"/>
      <c r="BX38" s="591"/>
      <c r="BY38" s="591"/>
      <c r="BZ38" s="591"/>
      <c r="CA38" s="591"/>
      <c r="CB38" s="626"/>
      <c r="CD38" s="627" t="s">
        <v>323</v>
      </c>
      <c r="CE38" s="624"/>
      <c r="CF38" s="624"/>
      <c r="CG38" s="624"/>
      <c r="CH38" s="624"/>
      <c r="CI38" s="624"/>
      <c r="CJ38" s="624"/>
      <c r="CK38" s="624"/>
      <c r="CL38" s="624"/>
      <c r="CM38" s="624"/>
      <c r="CN38" s="624"/>
      <c r="CO38" s="624"/>
      <c r="CP38" s="624"/>
      <c r="CQ38" s="625"/>
      <c r="CR38" s="590">
        <v>414881</v>
      </c>
      <c r="CS38" s="591"/>
      <c r="CT38" s="591"/>
      <c r="CU38" s="591"/>
      <c r="CV38" s="591"/>
      <c r="CW38" s="591"/>
      <c r="CX38" s="591"/>
      <c r="CY38" s="592"/>
      <c r="CZ38" s="593">
        <v>7.9</v>
      </c>
      <c r="DA38" s="611"/>
      <c r="DB38" s="611"/>
      <c r="DC38" s="612"/>
      <c r="DD38" s="596">
        <v>385806</v>
      </c>
      <c r="DE38" s="591"/>
      <c r="DF38" s="591"/>
      <c r="DG38" s="591"/>
      <c r="DH38" s="591"/>
      <c r="DI38" s="591"/>
      <c r="DJ38" s="591"/>
      <c r="DK38" s="592"/>
      <c r="DL38" s="596">
        <v>93516</v>
      </c>
      <c r="DM38" s="591"/>
      <c r="DN38" s="591"/>
      <c r="DO38" s="591"/>
      <c r="DP38" s="591"/>
      <c r="DQ38" s="591"/>
      <c r="DR38" s="591"/>
      <c r="DS38" s="591"/>
      <c r="DT38" s="591"/>
      <c r="DU38" s="591"/>
      <c r="DV38" s="592"/>
      <c r="DW38" s="613">
        <v>4.2</v>
      </c>
      <c r="DX38" s="614"/>
      <c r="DY38" s="614"/>
      <c r="DZ38" s="614"/>
      <c r="EA38" s="614"/>
      <c r="EB38" s="614"/>
      <c r="EC38" s="615"/>
    </row>
    <row r="39" spans="2:133" ht="11.25" customHeight="1" x14ac:dyDescent="0.15">
      <c r="AQ39" s="616" t="s">
        <v>324</v>
      </c>
      <c r="AR39" s="617"/>
      <c r="AS39" s="617"/>
      <c r="AT39" s="617"/>
      <c r="AU39" s="617"/>
      <c r="AV39" s="617"/>
      <c r="AW39" s="617"/>
      <c r="AX39" s="617"/>
      <c r="AY39" s="618"/>
      <c r="AZ39" s="590" t="s">
        <v>321</v>
      </c>
      <c r="BA39" s="591"/>
      <c r="BB39" s="591"/>
      <c r="BC39" s="591"/>
      <c r="BD39" s="609"/>
      <c r="BE39" s="609"/>
      <c r="BF39" s="619"/>
      <c r="BG39" s="620" t="s">
        <v>325</v>
      </c>
      <c r="BH39" s="621"/>
      <c r="BI39" s="621"/>
      <c r="BJ39" s="621"/>
      <c r="BK39" s="621"/>
      <c r="BL39" s="189"/>
      <c r="BM39" s="624" t="s">
        <v>326</v>
      </c>
      <c r="BN39" s="624"/>
      <c r="BO39" s="624"/>
      <c r="BP39" s="624"/>
      <c r="BQ39" s="624"/>
      <c r="BR39" s="624"/>
      <c r="BS39" s="624"/>
      <c r="BT39" s="624"/>
      <c r="BU39" s="625"/>
      <c r="BV39" s="590">
        <v>90</v>
      </c>
      <c r="BW39" s="591"/>
      <c r="BX39" s="591"/>
      <c r="BY39" s="591"/>
      <c r="BZ39" s="591"/>
      <c r="CA39" s="591"/>
      <c r="CB39" s="626"/>
      <c r="CD39" s="627" t="s">
        <v>327</v>
      </c>
      <c r="CE39" s="624"/>
      <c r="CF39" s="624"/>
      <c r="CG39" s="624"/>
      <c r="CH39" s="624"/>
      <c r="CI39" s="624"/>
      <c r="CJ39" s="624"/>
      <c r="CK39" s="624"/>
      <c r="CL39" s="624"/>
      <c r="CM39" s="624"/>
      <c r="CN39" s="624"/>
      <c r="CO39" s="624"/>
      <c r="CP39" s="624"/>
      <c r="CQ39" s="625"/>
      <c r="CR39" s="590">
        <v>455660</v>
      </c>
      <c r="CS39" s="609"/>
      <c r="CT39" s="609"/>
      <c r="CU39" s="609"/>
      <c r="CV39" s="609"/>
      <c r="CW39" s="609"/>
      <c r="CX39" s="609"/>
      <c r="CY39" s="610"/>
      <c r="CZ39" s="593">
        <v>8.6999999999999993</v>
      </c>
      <c r="DA39" s="611"/>
      <c r="DB39" s="611"/>
      <c r="DC39" s="612"/>
      <c r="DD39" s="596">
        <v>178398</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328</v>
      </c>
      <c r="AR40" s="617"/>
      <c r="AS40" s="617"/>
      <c r="AT40" s="617"/>
      <c r="AU40" s="617"/>
      <c r="AV40" s="617"/>
      <c r="AW40" s="617"/>
      <c r="AX40" s="617"/>
      <c r="AY40" s="618"/>
      <c r="AZ40" s="590">
        <v>54635</v>
      </c>
      <c r="BA40" s="591"/>
      <c r="BB40" s="591"/>
      <c r="BC40" s="591"/>
      <c r="BD40" s="609"/>
      <c r="BE40" s="609"/>
      <c r="BF40" s="619"/>
      <c r="BG40" s="620"/>
      <c r="BH40" s="621"/>
      <c r="BI40" s="621"/>
      <c r="BJ40" s="621"/>
      <c r="BK40" s="621"/>
      <c r="BL40" s="189"/>
      <c r="BM40" s="624" t="s">
        <v>329</v>
      </c>
      <c r="BN40" s="624"/>
      <c r="BO40" s="624"/>
      <c r="BP40" s="624"/>
      <c r="BQ40" s="624"/>
      <c r="BR40" s="624"/>
      <c r="BS40" s="624"/>
      <c r="BT40" s="624"/>
      <c r="BU40" s="625"/>
      <c r="BV40" s="590">
        <v>129</v>
      </c>
      <c r="BW40" s="591"/>
      <c r="BX40" s="591"/>
      <c r="BY40" s="591"/>
      <c r="BZ40" s="591"/>
      <c r="CA40" s="591"/>
      <c r="CB40" s="626"/>
      <c r="CD40" s="627" t="s">
        <v>330</v>
      </c>
      <c r="CE40" s="624"/>
      <c r="CF40" s="624"/>
      <c r="CG40" s="624"/>
      <c r="CH40" s="624"/>
      <c r="CI40" s="624"/>
      <c r="CJ40" s="624"/>
      <c r="CK40" s="624"/>
      <c r="CL40" s="624"/>
      <c r="CM40" s="624"/>
      <c r="CN40" s="624"/>
      <c r="CO40" s="624"/>
      <c r="CP40" s="624"/>
      <c r="CQ40" s="625"/>
      <c r="CR40" s="590" t="s">
        <v>321</v>
      </c>
      <c r="CS40" s="591"/>
      <c r="CT40" s="591"/>
      <c r="CU40" s="591"/>
      <c r="CV40" s="591"/>
      <c r="CW40" s="591"/>
      <c r="CX40" s="591"/>
      <c r="CY40" s="592"/>
      <c r="CZ40" s="593" t="s">
        <v>321</v>
      </c>
      <c r="DA40" s="611"/>
      <c r="DB40" s="611"/>
      <c r="DC40" s="612"/>
      <c r="DD40" s="596" t="s">
        <v>321</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331</v>
      </c>
      <c r="AR41" s="629"/>
      <c r="AS41" s="629"/>
      <c r="AT41" s="629"/>
      <c r="AU41" s="629"/>
      <c r="AV41" s="629"/>
      <c r="AW41" s="629"/>
      <c r="AX41" s="629"/>
      <c r="AY41" s="630"/>
      <c r="AZ41" s="574">
        <v>148654</v>
      </c>
      <c r="BA41" s="631"/>
      <c r="BB41" s="631"/>
      <c r="BC41" s="631"/>
      <c r="BD41" s="575"/>
      <c r="BE41" s="575"/>
      <c r="BF41" s="632"/>
      <c r="BG41" s="622"/>
      <c r="BH41" s="623"/>
      <c r="BI41" s="623"/>
      <c r="BJ41" s="623"/>
      <c r="BK41" s="623"/>
      <c r="BL41" s="191"/>
      <c r="BM41" s="629" t="s">
        <v>332</v>
      </c>
      <c r="BN41" s="629"/>
      <c r="BO41" s="629"/>
      <c r="BP41" s="629"/>
      <c r="BQ41" s="629"/>
      <c r="BR41" s="629"/>
      <c r="BS41" s="629"/>
      <c r="BT41" s="629"/>
      <c r="BU41" s="630"/>
      <c r="BV41" s="574">
        <v>383</v>
      </c>
      <c r="BW41" s="631"/>
      <c r="BX41" s="631"/>
      <c r="BY41" s="631"/>
      <c r="BZ41" s="631"/>
      <c r="CA41" s="631"/>
      <c r="CB41" s="633"/>
      <c r="CD41" s="627" t="s">
        <v>333</v>
      </c>
      <c r="CE41" s="624"/>
      <c r="CF41" s="624"/>
      <c r="CG41" s="624"/>
      <c r="CH41" s="624"/>
      <c r="CI41" s="624"/>
      <c r="CJ41" s="624"/>
      <c r="CK41" s="624"/>
      <c r="CL41" s="624"/>
      <c r="CM41" s="624"/>
      <c r="CN41" s="624"/>
      <c r="CO41" s="624"/>
      <c r="CP41" s="624"/>
      <c r="CQ41" s="625"/>
      <c r="CR41" s="590" t="s">
        <v>334</v>
      </c>
      <c r="CS41" s="609"/>
      <c r="CT41" s="609"/>
      <c r="CU41" s="609"/>
      <c r="CV41" s="609"/>
      <c r="CW41" s="609"/>
      <c r="CX41" s="609"/>
      <c r="CY41" s="610"/>
      <c r="CZ41" s="593" t="s">
        <v>334</v>
      </c>
      <c r="DA41" s="611"/>
      <c r="DB41" s="611"/>
      <c r="DC41" s="612"/>
      <c r="DD41" s="596" t="s">
        <v>334</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336</v>
      </c>
      <c r="CE42" s="588"/>
      <c r="CF42" s="588"/>
      <c r="CG42" s="588"/>
      <c r="CH42" s="588"/>
      <c r="CI42" s="588"/>
      <c r="CJ42" s="588"/>
      <c r="CK42" s="588"/>
      <c r="CL42" s="588"/>
      <c r="CM42" s="588"/>
      <c r="CN42" s="588"/>
      <c r="CO42" s="588"/>
      <c r="CP42" s="588"/>
      <c r="CQ42" s="589"/>
      <c r="CR42" s="590">
        <v>1219861</v>
      </c>
      <c r="CS42" s="591"/>
      <c r="CT42" s="591"/>
      <c r="CU42" s="591"/>
      <c r="CV42" s="591"/>
      <c r="CW42" s="591"/>
      <c r="CX42" s="591"/>
      <c r="CY42" s="592"/>
      <c r="CZ42" s="593">
        <v>23.3</v>
      </c>
      <c r="DA42" s="594"/>
      <c r="DB42" s="594"/>
      <c r="DC42" s="595"/>
      <c r="DD42" s="596">
        <v>270239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338</v>
      </c>
      <c r="CE43" s="588"/>
      <c r="CF43" s="588"/>
      <c r="CG43" s="588"/>
      <c r="CH43" s="588"/>
      <c r="CI43" s="588"/>
      <c r="CJ43" s="588"/>
      <c r="CK43" s="588"/>
      <c r="CL43" s="588"/>
      <c r="CM43" s="588"/>
      <c r="CN43" s="588"/>
      <c r="CO43" s="588"/>
      <c r="CP43" s="588"/>
      <c r="CQ43" s="589"/>
      <c r="CR43" s="590">
        <v>35919</v>
      </c>
      <c r="CS43" s="609"/>
      <c r="CT43" s="609"/>
      <c r="CU43" s="609"/>
      <c r="CV43" s="609"/>
      <c r="CW43" s="609"/>
      <c r="CX43" s="609"/>
      <c r="CY43" s="610"/>
      <c r="CZ43" s="593">
        <v>0.7</v>
      </c>
      <c r="DA43" s="611"/>
      <c r="DB43" s="611"/>
      <c r="DC43" s="612"/>
      <c r="DD43" s="596">
        <v>35919</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339</v>
      </c>
      <c r="CD44" s="603" t="s">
        <v>291</v>
      </c>
      <c r="CE44" s="604"/>
      <c r="CF44" s="587" t="s">
        <v>340</v>
      </c>
      <c r="CG44" s="588"/>
      <c r="CH44" s="588"/>
      <c r="CI44" s="588"/>
      <c r="CJ44" s="588"/>
      <c r="CK44" s="588"/>
      <c r="CL44" s="588"/>
      <c r="CM44" s="588"/>
      <c r="CN44" s="588"/>
      <c r="CO44" s="588"/>
      <c r="CP44" s="588"/>
      <c r="CQ44" s="589"/>
      <c r="CR44" s="590">
        <v>1219861</v>
      </c>
      <c r="CS44" s="591"/>
      <c r="CT44" s="591"/>
      <c r="CU44" s="591"/>
      <c r="CV44" s="591"/>
      <c r="CW44" s="591"/>
      <c r="CX44" s="591"/>
      <c r="CY44" s="592"/>
      <c r="CZ44" s="593">
        <v>23.3</v>
      </c>
      <c r="DA44" s="594"/>
      <c r="DB44" s="594"/>
      <c r="DC44" s="595"/>
      <c r="DD44" s="596">
        <v>270239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341</v>
      </c>
      <c r="CG45" s="588"/>
      <c r="CH45" s="588"/>
      <c r="CI45" s="588"/>
      <c r="CJ45" s="588"/>
      <c r="CK45" s="588"/>
      <c r="CL45" s="588"/>
      <c r="CM45" s="588"/>
      <c r="CN45" s="588"/>
      <c r="CO45" s="588"/>
      <c r="CP45" s="588"/>
      <c r="CQ45" s="589"/>
      <c r="CR45" s="590">
        <v>421366</v>
      </c>
      <c r="CS45" s="609"/>
      <c r="CT45" s="609"/>
      <c r="CU45" s="609"/>
      <c r="CV45" s="609"/>
      <c r="CW45" s="609"/>
      <c r="CX45" s="609"/>
      <c r="CY45" s="610"/>
      <c r="CZ45" s="593">
        <v>8.1</v>
      </c>
      <c r="DA45" s="611"/>
      <c r="DB45" s="611"/>
      <c r="DC45" s="612"/>
      <c r="DD45" s="596">
        <v>79101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342</v>
      </c>
      <c r="CG46" s="588"/>
      <c r="CH46" s="588"/>
      <c r="CI46" s="588"/>
      <c r="CJ46" s="588"/>
      <c r="CK46" s="588"/>
      <c r="CL46" s="588"/>
      <c r="CM46" s="588"/>
      <c r="CN46" s="588"/>
      <c r="CO46" s="588"/>
      <c r="CP46" s="588"/>
      <c r="CQ46" s="589"/>
      <c r="CR46" s="590">
        <v>798495</v>
      </c>
      <c r="CS46" s="591"/>
      <c r="CT46" s="591"/>
      <c r="CU46" s="591"/>
      <c r="CV46" s="591"/>
      <c r="CW46" s="591"/>
      <c r="CX46" s="591"/>
      <c r="CY46" s="592"/>
      <c r="CZ46" s="593">
        <v>15.3</v>
      </c>
      <c r="DA46" s="594"/>
      <c r="DB46" s="594"/>
      <c r="DC46" s="595"/>
      <c r="DD46" s="596">
        <v>191138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343</v>
      </c>
      <c r="CG47" s="588"/>
      <c r="CH47" s="588"/>
      <c r="CI47" s="588"/>
      <c r="CJ47" s="588"/>
      <c r="CK47" s="588"/>
      <c r="CL47" s="588"/>
      <c r="CM47" s="588"/>
      <c r="CN47" s="588"/>
      <c r="CO47" s="588"/>
      <c r="CP47" s="588"/>
      <c r="CQ47" s="589"/>
      <c r="CR47" s="590" t="s">
        <v>114</v>
      </c>
      <c r="CS47" s="609"/>
      <c r="CT47" s="609"/>
      <c r="CU47" s="609"/>
      <c r="CV47" s="609"/>
      <c r="CW47" s="609"/>
      <c r="CX47" s="609"/>
      <c r="CY47" s="610"/>
      <c r="CZ47" s="593" t="s">
        <v>114</v>
      </c>
      <c r="DA47" s="611"/>
      <c r="DB47" s="611"/>
      <c r="DC47" s="612"/>
      <c r="DD47" s="596" t="s">
        <v>114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344</v>
      </c>
      <c r="CG48" s="588"/>
      <c r="CH48" s="588"/>
      <c r="CI48" s="588"/>
      <c r="CJ48" s="588"/>
      <c r="CK48" s="588"/>
      <c r="CL48" s="588"/>
      <c r="CM48" s="588"/>
      <c r="CN48" s="588"/>
      <c r="CO48" s="588"/>
      <c r="CP48" s="588"/>
      <c r="CQ48" s="589"/>
      <c r="CR48" s="590" t="s">
        <v>114</v>
      </c>
      <c r="CS48" s="591"/>
      <c r="CT48" s="591"/>
      <c r="CU48" s="591"/>
      <c r="CV48" s="591"/>
      <c r="CW48" s="591"/>
      <c r="CX48" s="591"/>
      <c r="CY48" s="592"/>
      <c r="CZ48" s="593" t="s">
        <v>114</v>
      </c>
      <c r="DA48" s="594"/>
      <c r="DB48" s="594"/>
      <c r="DC48" s="595"/>
      <c r="DD48" s="596" t="s">
        <v>114</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345</v>
      </c>
      <c r="CE49" s="572"/>
      <c r="CF49" s="572"/>
      <c r="CG49" s="572"/>
      <c r="CH49" s="572"/>
      <c r="CI49" s="572"/>
      <c r="CJ49" s="572"/>
      <c r="CK49" s="572"/>
      <c r="CL49" s="572"/>
      <c r="CM49" s="572"/>
      <c r="CN49" s="572"/>
      <c r="CO49" s="572"/>
      <c r="CP49" s="572"/>
      <c r="CQ49" s="573"/>
      <c r="CR49" s="574">
        <v>5227579</v>
      </c>
      <c r="CS49" s="575"/>
      <c r="CT49" s="575"/>
      <c r="CU49" s="575"/>
      <c r="CV49" s="575"/>
      <c r="CW49" s="575"/>
      <c r="CX49" s="575"/>
      <c r="CY49" s="576"/>
      <c r="CZ49" s="577">
        <v>100</v>
      </c>
      <c r="DA49" s="578"/>
      <c r="DB49" s="578"/>
      <c r="DC49" s="579"/>
      <c r="DD49" s="580">
        <v>2797611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6" zoomScale="70" zoomScaleNormal="25" zoomScaleSheetLayoutView="70" workbookViewId="0">
      <selection activeCell="AP72" sqref="AP72:AT7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347</v>
      </c>
      <c r="DK2" s="1110"/>
      <c r="DL2" s="1110"/>
      <c r="DM2" s="1110"/>
      <c r="DN2" s="1110"/>
      <c r="DO2" s="1111"/>
      <c r="DP2" s="202"/>
      <c r="DQ2" s="1109" t="s">
        <v>348</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351</v>
      </c>
      <c r="B5" s="995"/>
      <c r="C5" s="995"/>
      <c r="D5" s="995"/>
      <c r="E5" s="995"/>
      <c r="F5" s="995"/>
      <c r="G5" s="995"/>
      <c r="H5" s="995"/>
      <c r="I5" s="995"/>
      <c r="J5" s="995"/>
      <c r="K5" s="995"/>
      <c r="L5" s="995"/>
      <c r="M5" s="995"/>
      <c r="N5" s="995"/>
      <c r="O5" s="995"/>
      <c r="P5" s="996"/>
      <c r="Q5" s="1000" t="s">
        <v>352</v>
      </c>
      <c r="R5" s="1001"/>
      <c r="S5" s="1001"/>
      <c r="T5" s="1001"/>
      <c r="U5" s="1002"/>
      <c r="V5" s="1000" t="s">
        <v>353</v>
      </c>
      <c r="W5" s="1001"/>
      <c r="X5" s="1001"/>
      <c r="Y5" s="1001"/>
      <c r="Z5" s="1002"/>
      <c r="AA5" s="1000" t="s">
        <v>354</v>
      </c>
      <c r="AB5" s="1001"/>
      <c r="AC5" s="1001"/>
      <c r="AD5" s="1001"/>
      <c r="AE5" s="1001"/>
      <c r="AF5" s="1112" t="s">
        <v>355</v>
      </c>
      <c r="AG5" s="1001"/>
      <c r="AH5" s="1001"/>
      <c r="AI5" s="1001"/>
      <c r="AJ5" s="1016"/>
      <c r="AK5" s="1001" t="s">
        <v>356</v>
      </c>
      <c r="AL5" s="1001"/>
      <c r="AM5" s="1001"/>
      <c r="AN5" s="1001"/>
      <c r="AO5" s="1002"/>
      <c r="AP5" s="1000" t="s">
        <v>357</v>
      </c>
      <c r="AQ5" s="1001"/>
      <c r="AR5" s="1001"/>
      <c r="AS5" s="1001"/>
      <c r="AT5" s="1002"/>
      <c r="AU5" s="1000" t="s">
        <v>358</v>
      </c>
      <c r="AV5" s="1001"/>
      <c r="AW5" s="1001"/>
      <c r="AX5" s="1001"/>
      <c r="AY5" s="1016"/>
      <c r="AZ5" s="209"/>
      <c r="BA5" s="209"/>
      <c r="BB5" s="209"/>
      <c r="BC5" s="209"/>
      <c r="BD5" s="209"/>
      <c r="BE5" s="210"/>
      <c r="BF5" s="210"/>
      <c r="BG5" s="210"/>
      <c r="BH5" s="210"/>
      <c r="BI5" s="210"/>
      <c r="BJ5" s="210"/>
      <c r="BK5" s="210"/>
      <c r="BL5" s="210"/>
      <c r="BM5" s="210"/>
      <c r="BN5" s="210"/>
      <c r="BO5" s="210"/>
      <c r="BP5" s="210"/>
      <c r="BQ5" s="994" t="s">
        <v>359</v>
      </c>
      <c r="BR5" s="995"/>
      <c r="BS5" s="995"/>
      <c r="BT5" s="995"/>
      <c r="BU5" s="995"/>
      <c r="BV5" s="995"/>
      <c r="BW5" s="995"/>
      <c r="BX5" s="995"/>
      <c r="BY5" s="995"/>
      <c r="BZ5" s="995"/>
      <c r="CA5" s="995"/>
      <c r="CB5" s="995"/>
      <c r="CC5" s="995"/>
      <c r="CD5" s="995"/>
      <c r="CE5" s="995"/>
      <c r="CF5" s="995"/>
      <c r="CG5" s="996"/>
      <c r="CH5" s="1000" t="s">
        <v>360</v>
      </c>
      <c r="CI5" s="1001"/>
      <c r="CJ5" s="1001"/>
      <c r="CK5" s="1001"/>
      <c r="CL5" s="1002"/>
      <c r="CM5" s="1000" t="s">
        <v>361</v>
      </c>
      <c r="CN5" s="1001"/>
      <c r="CO5" s="1001"/>
      <c r="CP5" s="1001"/>
      <c r="CQ5" s="1002"/>
      <c r="CR5" s="1000" t="s">
        <v>362</v>
      </c>
      <c r="CS5" s="1001"/>
      <c r="CT5" s="1001"/>
      <c r="CU5" s="1001"/>
      <c r="CV5" s="1002"/>
      <c r="CW5" s="1000" t="s">
        <v>363</v>
      </c>
      <c r="CX5" s="1001"/>
      <c r="CY5" s="1001"/>
      <c r="CZ5" s="1001"/>
      <c r="DA5" s="1002"/>
      <c r="DB5" s="1000" t="s">
        <v>364</v>
      </c>
      <c r="DC5" s="1001"/>
      <c r="DD5" s="1001"/>
      <c r="DE5" s="1001"/>
      <c r="DF5" s="1002"/>
      <c r="DG5" s="1097" t="s">
        <v>365</v>
      </c>
      <c r="DH5" s="1098"/>
      <c r="DI5" s="1098"/>
      <c r="DJ5" s="1098"/>
      <c r="DK5" s="1099"/>
      <c r="DL5" s="1097" t="s">
        <v>366</v>
      </c>
      <c r="DM5" s="1098"/>
      <c r="DN5" s="1098"/>
      <c r="DO5" s="1098"/>
      <c r="DP5" s="1099"/>
      <c r="DQ5" s="1000" t="s">
        <v>367</v>
      </c>
      <c r="DR5" s="1001"/>
      <c r="DS5" s="1001"/>
      <c r="DT5" s="1001"/>
      <c r="DU5" s="1002"/>
      <c r="DV5" s="1000" t="s">
        <v>358</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368</v>
      </c>
      <c r="C7" s="1050"/>
      <c r="D7" s="1050"/>
      <c r="E7" s="1050"/>
      <c r="F7" s="1050"/>
      <c r="G7" s="1050"/>
      <c r="H7" s="1050"/>
      <c r="I7" s="1050"/>
      <c r="J7" s="1050"/>
      <c r="K7" s="1050"/>
      <c r="L7" s="1050"/>
      <c r="M7" s="1050"/>
      <c r="N7" s="1050"/>
      <c r="O7" s="1050"/>
      <c r="P7" s="1051"/>
      <c r="Q7" s="1103">
        <v>5272</v>
      </c>
      <c r="R7" s="1104"/>
      <c r="S7" s="1104"/>
      <c r="T7" s="1104"/>
      <c r="U7" s="1104"/>
      <c r="V7" s="1104">
        <v>5228</v>
      </c>
      <c r="W7" s="1104"/>
      <c r="X7" s="1104"/>
      <c r="Y7" s="1104"/>
      <c r="Z7" s="1104"/>
      <c r="AA7" s="1104">
        <v>44</v>
      </c>
      <c r="AB7" s="1104"/>
      <c r="AC7" s="1104"/>
      <c r="AD7" s="1104"/>
      <c r="AE7" s="1105"/>
      <c r="AF7" s="1106">
        <v>44</v>
      </c>
      <c r="AG7" s="1107"/>
      <c r="AH7" s="1107"/>
      <c r="AI7" s="1107"/>
      <c r="AJ7" s="1108"/>
      <c r="AK7" s="1090">
        <v>394</v>
      </c>
      <c r="AL7" s="1091"/>
      <c r="AM7" s="1091"/>
      <c r="AN7" s="1091"/>
      <c r="AO7" s="1091"/>
      <c r="AP7" s="1091">
        <v>6868</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44</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114</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351</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358</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524</v>
      </c>
      <c r="R28" s="1053"/>
      <c r="S28" s="1053"/>
      <c r="T28" s="1053"/>
      <c r="U28" s="1053"/>
      <c r="V28" s="1053">
        <v>485</v>
      </c>
      <c r="W28" s="1053"/>
      <c r="X28" s="1053"/>
      <c r="Y28" s="1053"/>
      <c r="Z28" s="1053"/>
      <c r="AA28" s="1053">
        <v>39</v>
      </c>
      <c r="AB28" s="1053"/>
      <c r="AC28" s="1053"/>
      <c r="AD28" s="1053"/>
      <c r="AE28" s="1054"/>
      <c r="AF28" s="1055">
        <v>39</v>
      </c>
      <c r="AG28" s="1053"/>
      <c r="AH28" s="1053"/>
      <c r="AI28" s="1053"/>
      <c r="AJ28" s="1056"/>
      <c r="AK28" s="1057">
        <v>42</v>
      </c>
      <c r="AL28" s="1045"/>
      <c r="AM28" s="1045"/>
      <c r="AN28" s="1045"/>
      <c r="AO28" s="1045"/>
      <c r="AP28" s="1045" t="s">
        <v>535</v>
      </c>
      <c r="AQ28" s="1045"/>
      <c r="AR28" s="1045"/>
      <c r="AS28" s="1045"/>
      <c r="AT28" s="1045"/>
      <c r="AU28" s="1045" t="s">
        <v>535</v>
      </c>
      <c r="AV28" s="1045"/>
      <c r="AW28" s="1045"/>
      <c r="AX28" s="1045"/>
      <c r="AY28" s="1045"/>
      <c r="AZ28" s="1046" t="s">
        <v>535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383</v>
      </c>
      <c r="C29" s="1031"/>
      <c r="D29" s="1031"/>
      <c r="E29" s="1031"/>
      <c r="F29" s="1031"/>
      <c r="G29" s="1031"/>
      <c r="H29" s="1031"/>
      <c r="I29" s="1031"/>
      <c r="J29" s="1031"/>
      <c r="K29" s="1031"/>
      <c r="L29" s="1031"/>
      <c r="M29" s="1031"/>
      <c r="N29" s="1031"/>
      <c r="O29" s="1031"/>
      <c r="P29" s="1032"/>
      <c r="Q29" s="1042">
        <v>406</v>
      </c>
      <c r="R29" s="1043"/>
      <c r="S29" s="1043"/>
      <c r="T29" s="1043"/>
      <c r="U29" s="1043"/>
      <c r="V29" s="1043">
        <v>398</v>
      </c>
      <c r="W29" s="1043"/>
      <c r="X29" s="1043"/>
      <c r="Y29" s="1043"/>
      <c r="Z29" s="1043"/>
      <c r="AA29" s="1043">
        <v>8</v>
      </c>
      <c r="AB29" s="1043"/>
      <c r="AC29" s="1043"/>
      <c r="AD29" s="1043"/>
      <c r="AE29" s="1044"/>
      <c r="AF29" s="1036">
        <v>8</v>
      </c>
      <c r="AG29" s="1037"/>
      <c r="AH29" s="1037"/>
      <c r="AI29" s="1037"/>
      <c r="AJ29" s="1038"/>
      <c r="AK29" s="979">
        <v>69</v>
      </c>
      <c r="AL29" s="970"/>
      <c r="AM29" s="970"/>
      <c r="AN29" s="970"/>
      <c r="AO29" s="970"/>
      <c r="AP29" s="970" t="s">
        <v>536</v>
      </c>
      <c r="AQ29" s="970"/>
      <c r="AR29" s="970"/>
      <c r="AS29" s="970"/>
      <c r="AT29" s="970"/>
      <c r="AU29" s="970" t="s">
        <v>535</v>
      </c>
      <c r="AV29" s="970"/>
      <c r="AW29" s="970"/>
      <c r="AX29" s="970"/>
      <c r="AY29" s="970"/>
      <c r="AZ29" s="1041" t="s">
        <v>536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384</v>
      </c>
      <c r="C30" s="1031"/>
      <c r="D30" s="1031"/>
      <c r="E30" s="1031"/>
      <c r="F30" s="1031"/>
      <c r="G30" s="1031"/>
      <c r="H30" s="1031"/>
      <c r="I30" s="1031"/>
      <c r="J30" s="1031"/>
      <c r="K30" s="1031"/>
      <c r="L30" s="1031"/>
      <c r="M30" s="1031"/>
      <c r="N30" s="1031"/>
      <c r="O30" s="1031"/>
      <c r="P30" s="1032"/>
      <c r="Q30" s="1042">
        <v>46</v>
      </c>
      <c r="R30" s="1043"/>
      <c r="S30" s="1043"/>
      <c r="T30" s="1043"/>
      <c r="U30" s="1043"/>
      <c r="V30" s="1043">
        <v>46</v>
      </c>
      <c r="W30" s="1043"/>
      <c r="X30" s="1043"/>
      <c r="Y30" s="1043"/>
      <c r="Z30" s="1043"/>
      <c r="AA30" s="1043">
        <v>0</v>
      </c>
      <c r="AB30" s="1043"/>
      <c r="AC30" s="1043"/>
      <c r="AD30" s="1043"/>
      <c r="AE30" s="1044"/>
      <c r="AF30" s="1036">
        <v>0</v>
      </c>
      <c r="AG30" s="1037"/>
      <c r="AH30" s="1037"/>
      <c r="AI30" s="1037"/>
      <c r="AJ30" s="1038"/>
      <c r="AK30" s="979">
        <v>19</v>
      </c>
      <c r="AL30" s="970"/>
      <c r="AM30" s="970"/>
      <c r="AN30" s="970"/>
      <c r="AO30" s="970"/>
      <c r="AP30" s="970" t="s">
        <v>535</v>
      </c>
      <c r="AQ30" s="970"/>
      <c r="AR30" s="970"/>
      <c r="AS30" s="970"/>
      <c r="AT30" s="970"/>
      <c r="AU30" s="970" t="s">
        <v>535</v>
      </c>
      <c r="AV30" s="970"/>
      <c r="AW30" s="970"/>
      <c r="AX30" s="970"/>
      <c r="AY30" s="970"/>
      <c r="AZ30" s="1041" t="s">
        <v>536</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385</v>
      </c>
      <c r="C31" s="1031"/>
      <c r="D31" s="1031"/>
      <c r="E31" s="1031"/>
      <c r="F31" s="1031"/>
      <c r="G31" s="1031"/>
      <c r="H31" s="1031"/>
      <c r="I31" s="1031"/>
      <c r="J31" s="1031"/>
      <c r="K31" s="1031"/>
      <c r="L31" s="1031"/>
      <c r="M31" s="1031"/>
      <c r="N31" s="1031"/>
      <c r="O31" s="1031"/>
      <c r="P31" s="1032"/>
      <c r="Q31" s="1042">
        <v>146</v>
      </c>
      <c r="R31" s="1043"/>
      <c r="S31" s="1043"/>
      <c r="T31" s="1043"/>
      <c r="U31" s="1043"/>
      <c r="V31" s="1043">
        <v>144</v>
      </c>
      <c r="W31" s="1043"/>
      <c r="X31" s="1043"/>
      <c r="Y31" s="1043"/>
      <c r="Z31" s="1043"/>
      <c r="AA31" s="1043">
        <v>2</v>
      </c>
      <c r="AB31" s="1043"/>
      <c r="AC31" s="1043"/>
      <c r="AD31" s="1043"/>
      <c r="AE31" s="1044"/>
      <c r="AF31" s="1036">
        <v>2</v>
      </c>
      <c r="AG31" s="1037"/>
      <c r="AH31" s="1037"/>
      <c r="AI31" s="1037"/>
      <c r="AJ31" s="1038"/>
      <c r="AK31" s="979">
        <v>58</v>
      </c>
      <c r="AL31" s="970"/>
      <c r="AM31" s="970"/>
      <c r="AN31" s="970"/>
      <c r="AO31" s="970"/>
      <c r="AP31" s="970">
        <v>480</v>
      </c>
      <c r="AQ31" s="970"/>
      <c r="AR31" s="970"/>
      <c r="AS31" s="970"/>
      <c r="AT31" s="970"/>
      <c r="AU31" s="970">
        <v>324</v>
      </c>
      <c r="AV31" s="970"/>
      <c r="AW31" s="970"/>
      <c r="AX31" s="970"/>
      <c r="AY31" s="970"/>
      <c r="AZ31" s="1041" t="s">
        <v>536</v>
      </c>
      <c r="BA31" s="1041"/>
      <c r="BB31" s="1041"/>
      <c r="BC31" s="1041"/>
      <c r="BD31" s="1041"/>
      <c r="BE31" s="1025" t="s">
        <v>386</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387</v>
      </c>
      <c r="C32" s="1031"/>
      <c r="D32" s="1031"/>
      <c r="E32" s="1031"/>
      <c r="F32" s="1031"/>
      <c r="G32" s="1031"/>
      <c r="H32" s="1031"/>
      <c r="I32" s="1031"/>
      <c r="J32" s="1031"/>
      <c r="K32" s="1031"/>
      <c r="L32" s="1031"/>
      <c r="M32" s="1031"/>
      <c r="N32" s="1031"/>
      <c r="O32" s="1031"/>
      <c r="P32" s="1032"/>
      <c r="Q32" s="1042">
        <v>273</v>
      </c>
      <c r="R32" s="1043"/>
      <c r="S32" s="1043"/>
      <c r="T32" s="1043"/>
      <c r="U32" s="1043"/>
      <c r="V32" s="1043">
        <v>272</v>
      </c>
      <c r="W32" s="1043"/>
      <c r="X32" s="1043"/>
      <c r="Y32" s="1043"/>
      <c r="Z32" s="1043"/>
      <c r="AA32" s="1043">
        <v>1</v>
      </c>
      <c r="AB32" s="1043"/>
      <c r="AC32" s="1043"/>
      <c r="AD32" s="1043"/>
      <c r="AE32" s="1044"/>
      <c r="AF32" s="1036">
        <v>1</v>
      </c>
      <c r="AG32" s="1037"/>
      <c r="AH32" s="1037"/>
      <c r="AI32" s="1037"/>
      <c r="AJ32" s="1038"/>
      <c r="AK32" s="979">
        <v>153</v>
      </c>
      <c r="AL32" s="970"/>
      <c r="AM32" s="970"/>
      <c r="AN32" s="970"/>
      <c r="AO32" s="970"/>
      <c r="AP32" s="970">
        <v>1027</v>
      </c>
      <c r="AQ32" s="970"/>
      <c r="AR32" s="970"/>
      <c r="AS32" s="970"/>
      <c r="AT32" s="970"/>
      <c r="AU32" s="970">
        <v>778</v>
      </c>
      <c r="AV32" s="970"/>
      <c r="AW32" s="970"/>
      <c r="AX32" s="970"/>
      <c r="AY32" s="970"/>
      <c r="AZ32" s="1041" t="s">
        <v>536</v>
      </c>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388</v>
      </c>
      <c r="C33" s="1031"/>
      <c r="D33" s="1031"/>
      <c r="E33" s="1031"/>
      <c r="F33" s="1031"/>
      <c r="G33" s="1031"/>
      <c r="H33" s="1031"/>
      <c r="I33" s="1031"/>
      <c r="J33" s="1031"/>
      <c r="K33" s="1031"/>
      <c r="L33" s="1031"/>
      <c r="M33" s="1031"/>
      <c r="N33" s="1031"/>
      <c r="O33" s="1031"/>
      <c r="P33" s="1032"/>
      <c r="Q33" s="1042">
        <v>655</v>
      </c>
      <c r="R33" s="1043"/>
      <c r="S33" s="1043"/>
      <c r="T33" s="1043"/>
      <c r="U33" s="1043"/>
      <c r="V33" s="1043">
        <v>627</v>
      </c>
      <c r="W33" s="1043"/>
      <c r="X33" s="1043"/>
      <c r="Y33" s="1043"/>
      <c r="Z33" s="1043"/>
      <c r="AA33" s="1043">
        <v>28</v>
      </c>
      <c r="AB33" s="1043"/>
      <c r="AC33" s="1043"/>
      <c r="AD33" s="1043"/>
      <c r="AE33" s="1044"/>
      <c r="AF33" s="1036">
        <v>28</v>
      </c>
      <c r="AG33" s="1037"/>
      <c r="AH33" s="1037"/>
      <c r="AI33" s="1037"/>
      <c r="AJ33" s="1038"/>
      <c r="AK33" s="979">
        <v>0</v>
      </c>
      <c r="AL33" s="970"/>
      <c r="AM33" s="970"/>
      <c r="AN33" s="970"/>
      <c r="AO33" s="970"/>
      <c r="AP33" s="970">
        <v>885</v>
      </c>
      <c r="AQ33" s="970"/>
      <c r="AR33" s="970"/>
      <c r="AS33" s="970"/>
      <c r="AT33" s="970"/>
      <c r="AU33" s="970">
        <v>0</v>
      </c>
      <c r="AV33" s="970"/>
      <c r="AW33" s="970"/>
      <c r="AX33" s="970"/>
      <c r="AY33" s="970"/>
      <c r="AZ33" s="1041" t="s">
        <v>536</v>
      </c>
      <c r="BA33" s="1041"/>
      <c r="BB33" s="1041"/>
      <c r="BC33" s="1041"/>
      <c r="BD33" s="1041"/>
      <c r="BE33" s="1025" t="s">
        <v>386</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389</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76</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114</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392</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393</v>
      </c>
      <c r="AV66" s="1001"/>
      <c r="AW66" s="1001"/>
      <c r="AX66" s="1001"/>
      <c r="AY66" s="1002"/>
      <c r="AZ66" s="1000" t="s">
        <v>358</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537</v>
      </c>
      <c r="C68" s="985"/>
      <c r="D68" s="985"/>
      <c r="E68" s="985"/>
      <c r="F68" s="985"/>
      <c r="G68" s="985"/>
      <c r="H68" s="985"/>
      <c r="I68" s="985"/>
      <c r="J68" s="985"/>
      <c r="K68" s="985"/>
      <c r="L68" s="985"/>
      <c r="M68" s="985"/>
      <c r="N68" s="985"/>
      <c r="O68" s="985"/>
      <c r="P68" s="986"/>
      <c r="Q68" s="987">
        <v>251</v>
      </c>
      <c r="R68" s="981"/>
      <c r="S68" s="981"/>
      <c r="T68" s="981"/>
      <c r="U68" s="981"/>
      <c r="V68" s="981">
        <v>250</v>
      </c>
      <c r="W68" s="981"/>
      <c r="X68" s="981"/>
      <c r="Y68" s="981"/>
      <c r="Z68" s="981"/>
      <c r="AA68" s="981">
        <v>1</v>
      </c>
      <c r="AB68" s="981"/>
      <c r="AC68" s="981"/>
      <c r="AD68" s="981"/>
      <c r="AE68" s="981"/>
      <c r="AF68" s="981">
        <v>1</v>
      </c>
      <c r="AG68" s="981"/>
      <c r="AH68" s="981"/>
      <c r="AI68" s="981"/>
      <c r="AJ68" s="981"/>
      <c r="AK68" s="981">
        <v>36</v>
      </c>
      <c r="AL68" s="981"/>
      <c r="AM68" s="981"/>
      <c r="AN68" s="981"/>
      <c r="AO68" s="981"/>
      <c r="AP68" s="981">
        <v>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538</v>
      </c>
      <c r="C69" s="974"/>
      <c r="D69" s="974"/>
      <c r="E69" s="974"/>
      <c r="F69" s="974"/>
      <c r="G69" s="974"/>
      <c r="H69" s="974"/>
      <c r="I69" s="974"/>
      <c r="J69" s="974"/>
      <c r="K69" s="974"/>
      <c r="L69" s="974"/>
      <c r="M69" s="974"/>
      <c r="N69" s="974"/>
      <c r="O69" s="974"/>
      <c r="P69" s="975"/>
      <c r="Q69" s="976">
        <v>185</v>
      </c>
      <c r="R69" s="970"/>
      <c r="S69" s="970"/>
      <c r="T69" s="970"/>
      <c r="U69" s="970"/>
      <c r="V69" s="970">
        <v>180</v>
      </c>
      <c r="W69" s="970"/>
      <c r="X69" s="970"/>
      <c r="Y69" s="970"/>
      <c r="Z69" s="970"/>
      <c r="AA69" s="970">
        <v>5</v>
      </c>
      <c r="AB69" s="970"/>
      <c r="AC69" s="970"/>
      <c r="AD69" s="970"/>
      <c r="AE69" s="970"/>
      <c r="AF69" s="970">
        <v>5</v>
      </c>
      <c r="AG69" s="970"/>
      <c r="AH69" s="970"/>
      <c r="AI69" s="970"/>
      <c r="AJ69" s="970"/>
      <c r="AK69" s="970">
        <v>0</v>
      </c>
      <c r="AL69" s="970"/>
      <c r="AM69" s="970"/>
      <c r="AN69" s="970"/>
      <c r="AO69" s="970"/>
      <c r="AP69" s="970">
        <v>5</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539</v>
      </c>
      <c r="C70" s="974"/>
      <c r="D70" s="974"/>
      <c r="E70" s="974"/>
      <c r="F70" s="974"/>
      <c r="G70" s="974"/>
      <c r="H70" s="974"/>
      <c r="I70" s="974"/>
      <c r="J70" s="974"/>
      <c r="K70" s="974"/>
      <c r="L70" s="974"/>
      <c r="M70" s="974"/>
      <c r="N70" s="974"/>
      <c r="O70" s="974"/>
      <c r="P70" s="975"/>
      <c r="Q70" s="976">
        <v>1206</v>
      </c>
      <c r="R70" s="970"/>
      <c r="S70" s="970"/>
      <c r="T70" s="970"/>
      <c r="U70" s="970"/>
      <c r="V70" s="970">
        <v>1179</v>
      </c>
      <c r="W70" s="970"/>
      <c r="X70" s="970"/>
      <c r="Y70" s="970"/>
      <c r="Z70" s="970"/>
      <c r="AA70" s="970">
        <v>27</v>
      </c>
      <c r="AB70" s="970"/>
      <c r="AC70" s="970"/>
      <c r="AD70" s="970"/>
      <c r="AE70" s="970"/>
      <c r="AF70" s="970">
        <v>27</v>
      </c>
      <c r="AG70" s="970"/>
      <c r="AH70" s="970"/>
      <c r="AI70" s="970"/>
      <c r="AJ70" s="970"/>
      <c r="AK70" s="970">
        <v>0</v>
      </c>
      <c r="AL70" s="970"/>
      <c r="AM70" s="970"/>
      <c r="AN70" s="970"/>
      <c r="AO70" s="970"/>
      <c r="AP70" s="970">
        <v>70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540</v>
      </c>
      <c r="C71" s="974"/>
      <c r="D71" s="974"/>
      <c r="E71" s="974"/>
      <c r="F71" s="974"/>
      <c r="G71" s="974"/>
      <c r="H71" s="974"/>
      <c r="I71" s="974"/>
      <c r="J71" s="974"/>
      <c r="K71" s="974"/>
      <c r="L71" s="974"/>
      <c r="M71" s="974"/>
      <c r="N71" s="974"/>
      <c r="O71" s="974"/>
      <c r="P71" s="975"/>
      <c r="Q71" s="976">
        <v>12</v>
      </c>
      <c r="R71" s="970"/>
      <c r="S71" s="970"/>
      <c r="T71" s="970"/>
      <c r="U71" s="970"/>
      <c r="V71" s="970">
        <v>11</v>
      </c>
      <c r="W71" s="970"/>
      <c r="X71" s="970"/>
      <c r="Y71" s="970"/>
      <c r="Z71" s="970"/>
      <c r="AA71" s="970">
        <v>1</v>
      </c>
      <c r="AB71" s="970"/>
      <c r="AC71" s="970"/>
      <c r="AD71" s="970"/>
      <c r="AE71" s="970"/>
      <c r="AF71" s="970">
        <v>1</v>
      </c>
      <c r="AG71" s="970"/>
      <c r="AH71" s="970"/>
      <c r="AI71" s="970"/>
      <c r="AJ71" s="970"/>
      <c r="AK71" s="970">
        <v>0</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290</v>
      </c>
      <c r="AG109" s="893"/>
      <c r="AH109" s="893"/>
      <c r="AI109" s="893"/>
      <c r="AJ109" s="894"/>
      <c r="AK109" s="895" t="s">
        <v>289</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290</v>
      </c>
      <c r="BW109" s="893"/>
      <c r="BX109" s="893"/>
      <c r="BY109" s="893"/>
      <c r="BZ109" s="894"/>
      <c r="CA109" s="895" t="s">
        <v>289</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290</v>
      </c>
      <c r="DM109" s="893"/>
      <c r="DN109" s="893"/>
      <c r="DO109" s="893"/>
      <c r="DP109" s="894"/>
      <c r="DQ109" s="895" t="s">
        <v>289</v>
      </c>
      <c r="DR109" s="893"/>
      <c r="DS109" s="893"/>
      <c r="DT109" s="893"/>
      <c r="DU109" s="894"/>
      <c r="DV109" s="895" t="s">
        <v>404</v>
      </c>
      <c r="DW109" s="893"/>
      <c r="DX109" s="893"/>
      <c r="DY109" s="893"/>
      <c r="DZ109" s="924"/>
    </row>
    <row r="110" spans="1:131" s="199" customFormat="1" ht="26.25" customHeight="1" x14ac:dyDescent="0.15">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661122</v>
      </c>
      <c r="AB110" s="886"/>
      <c r="AC110" s="886"/>
      <c r="AD110" s="886"/>
      <c r="AE110" s="887"/>
      <c r="AF110" s="888">
        <v>654023</v>
      </c>
      <c r="AG110" s="886"/>
      <c r="AH110" s="886"/>
      <c r="AI110" s="886"/>
      <c r="AJ110" s="887"/>
      <c r="AK110" s="888">
        <v>654255</v>
      </c>
      <c r="AL110" s="886"/>
      <c r="AM110" s="886"/>
      <c r="AN110" s="886"/>
      <c r="AO110" s="887"/>
      <c r="AP110" s="889">
        <v>41.4</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6930448</v>
      </c>
      <c r="BR110" s="833"/>
      <c r="BS110" s="833"/>
      <c r="BT110" s="833"/>
      <c r="BU110" s="833"/>
      <c r="BV110" s="833">
        <v>6757333</v>
      </c>
      <c r="BW110" s="833"/>
      <c r="BX110" s="833"/>
      <c r="BY110" s="833"/>
      <c r="BZ110" s="833"/>
      <c r="CA110" s="833">
        <v>6868495</v>
      </c>
      <c r="CB110" s="833"/>
      <c r="CC110" s="833"/>
      <c r="CD110" s="833"/>
      <c r="CE110" s="833"/>
      <c r="CF110" s="857">
        <v>434.7</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114</v>
      </c>
      <c r="DH110" s="833"/>
      <c r="DI110" s="833"/>
      <c r="DJ110" s="833"/>
      <c r="DK110" s="833"/>
      <c r="DL110" s="833" t="s">
        <v>114</v>
      </c>
      <c r="DM110" s="833"/>
      <c r="DN110" s="833"/>
      <c r="DO110" s="833"/>
      <c r="DP110" s="833"/>
      <c r="DQ110" s="833" t="s">
        <v>114</v>
      </c>
      <c r="DR110" s="833"/>
      <c r="DS110" s="833"/>
      <c r="DT110" s="833"/>
      <c r="DU110" s="833"/>
      <c r="DV110" s="834" t="s">
        <v>114</v>
      </c>
      <c r="DW110" s="834"/>
      <c r="DX110" s="834"/>
      <c r="DY110" s="834"/>
      <c r="DZ110" s="835"/>
    </row>
    <row r="111" spans="1:131" s="199" customFormat="1" ht="26.25" customHeight="1" x14ac:dyDescent="0.15">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114</v>
      </c>
      <c r="AB111" s="914"/>
      <c r="AC111" s="914"/>
      <c r="AD111" s="914"/>
      <c r="AE111" s="915"/>
      <c r="AF111" s="916" t="s">
        <v>114</v>
      </c>
      <c r="AG111" s="914"/>
      <c r="AH111" s="914"/>
      <c r="AI111" s="914"/>
      <c r="AJ111" s="915"/>
      <c r="AK111" s="916" t="s">
        <v>114</v>
      </c>
      <c r="AL111" s="914"/>
      <c r="AM111" s="914"/>
      <c r="AN111" s="914"/>
      <c r="AO111" s="915"/>
      <c r="AP111" s="917" t="s">
        <v>114</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v>8830</v>
      </c>
      <c r="BR111" s="805"/>
      <c r="BS111" s="805"/>
      <c r="BT111" s="805"/>
      <c r="BU111" s="805"/>
      <c r="BV111" s="805">
        <v>5185</v>
      </c>
      <c r="BW111" s="805"/>
      <c r="BX111" s="805"/>
      <c r="BY111" s="805"/>
      <c r="BZ111" s="805"/>
      <c r="CA111" s="805">
        <v>2853</v>
      </c>
      <c r="CB111" s="805"/>
      <c r="CC111" s="805"/>
      <c r="CD111" s="805"/>
      <c r="CE111" s="805"/>
      <c r="CF111" s="866">
        <v>0.2</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114</v>
      </c>
      <c r="DH111" s="805"/>
      <c r="DI111" s="805"/>
      <c r="DJ111" s="805"/>
      <c r="DK111" s="805"/>
      <c r="DL111" s="805" t="s">
        <v>114</v>
      </c>
      <c r="DM111" s="805"/>
      <c r="DN111" s="805"/>
      <c r="DO111" s="805"/>
      <c r="DP111" s="805"/>
      <c r="DQ111" s="805" t="s">
        <v>114</v>
      </c>
      <c r="DR111" s="805"/>
      <c r="DS111" s="805"/>
      <c r="DT111" s="805"/>
      <c r="DU111" s="805"/>
      <c r="DV111" s="782" t="s">
        <v>114</v>
      </c>
      <c r="DW111" s="782"/>
      <c r="DX111" s="782"/>
      <c r="DY111" s="782"/>
      <c r="DZ111" s="783"/>
    </row>
    <row r="112" spans="1:131" s="199" customFormat="1" ht="26.25" customHeight="1" x14ac:dyDescent="0.15">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114</v>
      </c>
      <c r="AB112" s="768"/>
      <c r="AC112" s="768"/>
      <c r="AD112" s="768"/>
      <c r="AE112" s="769"/>
      <c r="AF112" s="770" t="s">
        <v>114</v>
      </c>
      <c r="AG112" s="768"/>
      <c r="AH112" s="768"/>
      <c r="AI112" s="768"/>
      <c r="AJ112" s="769"/>
      <c r="AK112" s="770" t="s">
        <v>114</v>
      </c>
      <c r="AL112" s="768"/>
      <c r="AM112" s="768"/>
      <c r="AN112" s="768"/>
      <c r="AO112" s="769"/>
      <c r="AP112" s="815" t="s">
        <v>114</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1314693</v>
      </c>
      <c r="BR112" s="805"/>
      <c r="BS112" s="805"/>
      <c r="BT112" s="805"/>
      <c r="BU112" s="805"/>
      <c r="BV112" s="805">
        <v>1242877</v>
      </c>
      <c r="BW112" s="805"/>
      <c r="BX112" s="805"/>
      <c r="BY112" s="805"/>
      <c r="BZ112" s="805"/>
      <c r="CA112" s="805">
        <v>1102734</v>
      </c>
      <c r="CB112" s="805"/>
      <c r="CC112" s="805"/>
      <c r="CD112" s="805"/>
      <c r="CE112" s="805"/>
      <c r="CF112" s="866">
        <v>69.8</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114</v>
      </c>
      <c r="DH112" s="805"/>
      <c r="DI112" s="805"/>
      <c r="DJ112" s="805"/>
      <c r="DK112" s="805"/>
      <c r="DL112" s="805" t="s">
        <v>114</v>
      </c>
      <c r="DM112" s="805"/>
      <c r="DN112" s="805"/>
      <c r="DO112" s="805"/>
      <c r="DP112" s="805"/>
      <c r="DQ112" s="805" t="s">
        <v>114</v>
      </c>
      <c r="DR112" s="805"/>
      <c r="DS112" s="805"/>
      <c r="DT112" s="805"/>
      <c r="DU112" s="805"/>
      <c r="DV112" s="782" t="s">
        <v>114</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190357</v>
      </c>
      <c r="AB113" s="914"/>
      <c r="AC113" s="914"/>
      <c r="AD113" s="914"/>
      <c r="AE113" s="915"/>
      <c r="AF113" s="916">
        <v>172452</v>
      </c>
      <c r="AG113" s="914"/>
      <c r="AH113" s="914"/>
      <c r="AI113" s="914"/>
      <c r="AJ113" s="915"/>
      <c r="AK113" s="916">
        <v>150773</v>
      </c>
      <c r="AL113" s="914"/>
      <c r="AM113" s="914"/>
      <c r="AN113" s="914"/>
      <c r="AO113" s="915"/>
      <c r="AP113" s="917">
        <v>9.5</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13012</v>
      </c>
      <c r="BR113" s="805"/>
      <c r="BS113" s="805"/>
      <c r="BT113" s="805"/>
      <c r="BU113" s="805"/>
      <c r="BV113" s="805">
        <v>9415</v>
      </c>
      <c r="BW113" s="805"/>
      <c r="BX113" s="805"/>
      <c r="BY113" s="805"/>
      <c r="BZ113" s="805"/>
      <c r="CA113" s="805">
        <v>5203</v>
      </c>
      <c r="CB113" s="805"/>
      <c r="CC113" s="805"/>
      <c r="CD113" s="805"/>
      <c r="CE113" s="805"/>
      <c r="CF113" s="866">
        <v>0.3</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114</v>
      </c>
      <c r="DH113" s="768"/>
      <c r="DI113" s="768"/>
      <c r="DJ113" s="768"/>
      <c r="DK113" s="769"/>
      <c r="DL113" s="770" t="s">
        <v>114</v>
      </c>
      <c r="DM113" s="768"/>
      <c r="DN113" s="768"/>
      <c r="DO113" s="768"/>
      <c r="DP113" s="769"/>
      <c r="DQ113" s="770" t="s">
        <v>114</v>
      </c>
      <c r="DR113" s="768"/>
      <c r="DS113" s="768"/>
      <c r="DT113" s="768"/>
      <c r="DU113" s="769"/>
      <c r="DV113" s="815" t="s">
        <v>114</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25193</v>
      </c>
      <c r="AB114" s="768"/>
      <c r="AC114" s="768"/>
      <c r="AD114" s="768"/>
      <c r="AE114" s="769"/>
      <c r="AF114" s="770">
        <v>5231</v>
      </c>
      <c r="AG114" s="768"/>
      <c r="AH114" s="768"/>
      <c r="AI114" s="768"/>
      <c r="AJ114" s="769"/>
      <c r="AK114" s="770">
        <v>5230</v>
      </c>
      <c r="AL114" s="768"/>
      <c r="AM114" s="768"/>
      <c r="AN114" s="768"/>
      <c r="AO114" s="769"/>
      <c r="AP114" s="815">
        <v>0.3</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603412</v>
      </c>
      <c r="BR114" s="805"/>
      <c r="BS114" s="805"/>
      <c r="BT114" s="805"/>
      <c r="BU114" s="805"/>
      <c r="BV114" s="805">
        <v>603323</v>
      </c>
      <c r="BW114" s="805"/>
      <c r="BX114" s="805"/>
      <c r="BY114" s="805"/>
      <c r="BZ114" s="805"/>
      <c r="CA114" s="805">
        <v>552859</v>
      </c>
      <c r="CB114" s="805"/>
      <c r="CC114" s="805"/>
      <c r="CD114" s="805"/>
      <c r="CE114" s="805"/>
      <c r="CF114" s="866">
        <v>35</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114</v>
      </c>
      <c r="DH114" s="768"/>
      <c r="DI114" s="768"/>
      <c r="DJ114" s="768"/>
      <c r="DK114" s="769"/>
      <c r="DL114" s="770" t="s">
        <v>114</v>
      </c>
      <c r="DM114" s="768"/>
      <c r="DN114" s="768"/>
      <c r="DO114" s="768"/>
      <c r="DP114" s="769"/>
      <c r="DQ114" s="770" t="s">
        <v>114</v>
      </c>
      <c r="DR114" s="768"/>
      <c r="DS114" s="768"/>
      <c r="DT114" s="768"/>
      <c r="DU114" s="769"/>
      <c r="DV114" s="815" t="s">
        <v>114</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3727</v>
      </c>
      <c r="AB115" s="914"/>
      <c r="AC115" s="914"/>
      <c r="AD115" s="914"/>
      <c r="AE115" s="915"/>
      <c r="AF115" s="916">
        <v>3645</v>
      </c>
      <c r="AG115" s="914"/>
      <c r="AH115" s="914"/>
      <c r="AI115" s="914"/>
      <c r="AJ115" s="915"/>
      <c r="AK115" s="916">
        <v>2332</v>
      </c>
      <c r="AL115" s="914"/>
      <c r="AM115" s="914"/>
      <c r="AN115" s="914"/>
      <c r="AO115" s="915"/>
      <c r="AP115" s="917">
        <v>0.1</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114</v>
      </c>
      <c r="BR115" s="805"/>
      <c r="BS115" s="805"/>
      <c r="BT115" s="805"/>
      <c r="BU115" s="805"/>
      <c r="BV115" s="805" t="s">
        <v>114</v>
      </c>
      <c r="BW115" s="805"/>
      <c r="BX115" s="805"/>
      <c r="BY115" s="805"/>
      <c r="BZ115" s="805"/>
      <c r="CA115" s="805" t="s">
        <v>114</v>
      </c>
      <c r="CB115" s="805"/>
      <c r="CC115" s="805"/>
      <c r="CD115" s="805"/>
      <c r="CE115" s="805"/>
      <c r="CF115" s="866" t="s">
        <v>114</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114</v>
      </c>
      <c r="DH115" s="768"/>
      <c r="DI115" s="768"/>
      <c r="DJ115" s="768"/>
      <c r="DK115" s="769"/>
      <c r="DL115" s="770" t="s">
        <v>114</v>
      </c>
      <c r="DM115" s="768"/>
      <c r="DN115" s="768"/>
      <c r="DO115" s="768"/>
      <c r="DP115" s="769"/>
      <c r="DQ115" s="770" t="s">
        <v>114</v>
      </c>
      <c r="DR115" s="768"/>
      <c r="DS115" s="768"/>
      <c r="DT115" s="768"/>
      <c r="DU115" s="769"/>
      <c r="DV115" s="815" t="s">
        <v>114</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1220</v>
      </c>
      <c r="AB116" s="768"/>
      <c r="AC116" s="768"/>
      <c r="AD116" s="768"/>
      <c r="AE116" s="769"/>
      <c r="AF116" s="770">
        <v>192</v>
      </c>
      <c r="AG116" s="768"/>
      <c r="AH116" s="768"/>
      <c r="AI116" s="768"/>
      <c r="AJ116" s="769"/>
      <c r="AK116" s="770">
        <v>112</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114</v>
      </c>
      <c r="BR116" s="805"/>
      <c r="BS116" s="805"/>
      <c r="BT116" s="805"/>
      <c r="BU116" s="805"/>
      <c r="BV116" s="805" t="s">
        <v>114</v>
      </c>
      <c r="BW116" s="805"/>
      <c r="BX116" s="805"/>
      <c r="BY116" s="805"/>
      <c r="BZ116" s="805"/>
      <c r="CA116" s="805" t="s">
        <v>114</v>
      </c>
      <c r="CB116" s="805"/>
      <c r="CC116" s="805"/>
      <c r="CD116" s="805"/>
      <c r="CE116" s="805"/>
      <c r="CF116" s="866" t="s">
        <v>114</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114</v>
      </c>
      <c r="DH116" s="768"/>
      <c r="DI116" s="768"/>
      <c r="DJ116" s="768"/>
      <c r="DK116" s="769"/>
      <c r="DL116" s="770" t="s">
        <v>114</v>
      </c>
      <c r="DM116" s="768"/>
      <c r="DN116" s="768"/>
      <c r="DO116" s="768"/>
      <c r="DP116" s="769"/>
      <c r="DQ116" s="770" t="s">
        <v>114</v>
      </c>
      <c r="DR116" s="768"/>
      <c r="DS116" s="768"/>
      <c r="DT116" s="768"/>
      <c r="DU116" s="769"/>
      <c r="DV116" s="815" t="s">
        <v>114</v>
      </c>
      <c r="DW116" s="816"/>
      <c r="DX116" s="816"/>
      <c r="DY116" s="816"/>
      <c r="DZ116" s="817"/>
    </row>
    <row r="117" spans="1:130" s="199" customFormat="1" ht="26.25" customHeight="1" x14ac:dyDescent="0.15">
      <c r="A117" s="892" t="s">
        <v>173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881619</v>
      </c>
      <c r="AB117" s="900"/>
      <c r="AC117" s="900"/>
      <c r="AD117" s="900"/>
      <c r="AE117" s="901"/>
      <c r="AF117" s="902">
        <v>835543</v>
      </c>
      <c r="AG117" s="900"/>
      <c r="AH117" s="900"/>
      <c r="AI117" s="900"/>
      <c r="AJ117" s="901"/>
      <c r="AK117" s="902">
        <v>812702</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114</v>
      </c>
      <c r="BR117" s="805"/>
      <c r="BS117" s="805"/>
      <c r="BT117" s="805"/>
      <c r="BU117" s="805"/>
      <c r="BV117" s="805" t="s">
        <v>114</v>
      </c>
      <c r="BW117" s="805"/>
      <c r="BX117" s="805"/>
      <c r="BY117" s="805"/>
      <c r="BZ117" s="805"/>
      <c r="CA117" s="805" t="s">
        <v>114</v>
      </c>
      <c r="CB117" s="805"/>
      <c r="CC117" s="805"/>
      <c r="CD117" s="805"/>
      <c r="CE117" s="805"/>
      <c r="CF117" s="866" t="s">
        <v>114</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114</v>
      </c>
      <c r="DH117" s="768"/>
      <c r="DI117" s="768"/>
      <c r="DJ117" s="768"/>
      <c r="DK117" s="769"/>
      <c r="DL117" s="770" t="s">
        <v>114</v>
      </c>
      <c r="DM117" s="768"/>
      <c r="DN117" s="768"/>
      <c r="DO117" s="768"/>
      <c r="DP117" s="769"/>
      <c r="DQ117" s="770" t="s">
        <v>114</v>
      </c>
      <c r="DR117" s="768"/>
      <c r="DS117" s="768"/>
      <c r="DT117" s="768"/>
      <c r="DU117" s="769"/>
      <c r="DV117" s="815" t="s">
        <v>114</v>
      </c>
      <c r="DW117" s="816"/>
      <c r="DX117" s="816"/>
      <c r="DY117" s="816"/>
      <c r="DZ117" s="817"/>
    </row>
    <row r="118" spans="1:130" s="199"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290</v>
      </c>
      <c r="AG118" s="893"/>
      <c r="AH118" s="893"/>
      <c r="AI118" s="893"/>
      <c r="AJ118" s="894"/>
      <c r="AK118" s="895" t="s">
        <v>289</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114</v>
      </c>
      <c r="BR118" s="836"/>
      <c r="BS118" s="836"/>
      <c r="BT118" s="836"/>
      <c r="BU118" s="836"/>
      <c r="BV118" s="836" t="s">
        <v>114</v>
      </c>
      <c r="BW118" s="836"/>
      <c r="BX118" s="836"/>
      <c r="BY118" s="836"/>
      <c r="BZ118" s="836"/>
      <c r="CA118" s="836" t="s">
        <v>114</v>
      </c>
      <c r="CB118" s="836"/>
      <c r="CC118" s="836"/>
      <c r="CD118" s="836"/>
      <c r="CE118" s="836"/>
      <c r="CF118" s="866" t="s">
        <v>114</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114</v>
      </c>
      <c r="DH118" s="768"/>
      <c r="DI118" s="768"/>
      <c r="DJ118" s="768"/>
      <c r="DK118" s="769"/>
      <c r="DL118" s="770" t="s">
        <v>114</v>
      </c>
      <c r="DM118" s="768"/>
      <c r="DN118" s="768"/>
      <c r="DO118" s="768"/>
      <c r="DP118" s="769"/>
      <c r="DQ118" s="770" t="s">
        <v>114</v>
      </c>
      <c r="DR118" s="768"/>
      <c r="DS118" s="768"/>
      <c r="DT118" s="768"/>
      <c r="DU118" s="769"/>
      <c r="DV118" s="815" t="s">
        <v>114</v>
      </c>
      <c r="DW118" s="816"/>
      <c r="DX118" s="816"/>
      <c r="DY118" s="816"/>
      <c r="DZ118" s="817"/>
    </row>
    <row r="119" spans="1:130" s="199" customFormat="1" ht="26.25" customHeight="1" x14ac:dyDescent="0.15">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114</v>
      </c>
      <c r="AB119" s="886"/>
      <c r="AC119" s="886"/>
      <c r="AD119" s="886"/>
      <c r="AE119" s="887"/>
      <c r="AF119" s="888" t="s">
        <v>114</v>
      </c>
      <c r="AG119" s="886"/>
      <c r="AH119" s="886"/>
      <c r="AI119" s="886"/>
      <c r="AJ119" s="887"/>
      <c r="AK119" s="888" t="s">
        <v>114</v>
      </c>
      <c r="AL119" s="886"/>
      <c r="AM119" s="886"/>
      <c r="AN119" s="886"/>
      <c r="AO119" s="887"/>
      <c r="AP119" s="889" t="s">
        <v>114</v>
      </c>
      <c r="AQ119" s="890"/>
      <c r="AR119" s="890"/>
      <c r="AS119" s="890"/>
      <c r="AT119" s="891"/>
      <c r="AU119" s="929"/>
      <c r="AV119" s="930"/>
      <c r="AW119" s="930"/>
      <c r="AX119" s="930"/>
      <c r="AY119" s="930"/>
      <c r="AZ119" s="230" t="s">
        <v>173</v>
      </c>
      <c r="BA119" s="230"/>
      <c r="BB119" s="230"/>
      <c r="BC119" s="230"/>
      <c r="BD119" s="230"/>
      <c r="BE119" s="230"/>
      <c r="BF119" s="230"/>
      <c r="BG119" s="230"/>
      <c r="BH119" s="230"/>
      <c r="BI119" s="230"/>
      <c r="BJ119" s="230"/>
      <c r="BK119" s="230"/>
      <c r="BL119" s="230"/>
      <c r="BM119" s="230"/>
      <c r="BN119" s="230"/>
      <c r="BO119" s="868" t="s">
        <v>434</v>
      </c>
      <c r="BP119" s="869"/>
      <c r="BQ119" s="873">
        <v>8870395</v>
      </c>
      <c r="BR119" s="836"/>
      <c r="BS119" s="836"/>
      <c r="BT119" s="836"/>
      <c r="BU119" s="836"/>
      <c r="BV119" s="836">
        <v>8618133</v>
      </c>
      <c r="BW119" s="836"/>
      <c r="BX119" s="836"/>
      <c r="BY119" s="836"/>
      <c r="BZ119" s="836"/>
      <c r="CA119" s="836">
        <v>8532144</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8830</v>
      </c>
      <c r="DH119" s="751"/>
      <c r="DI119" s="751"/>
      <c r="DJ119" s="751"/>
      <c r="DK119" s="752"/>
      <c r="DL119" s="753">
        <v>5185</v>
      </c>
      <c r="DM119" s="751"/>
      <c r="DN119" s="751"/>
      <c r="DO119" s="751"/>
      <c r="DP119" s="752"/>
      <c r="DQ119" s="753">
        <v>2853</v>
      </c>
      <c r="DR119" s="751"/>
      <c r="DS119" s="751"/>
      <c r="DT119" s="751"/>
      <c r="DU119" s="752"/>
      <c r="DV119" s="839">
        <v>0.2</v>
      </c>
      <c r="DW119" s="840"/>
      <c r="DX119" s="840"/>
      <c r="DY119" s="840"/>
      <c r="DZ119" s="841"/>
    </row>
    <row r="120" spans="1:130" s="199" customFormat="1" ht="26.25" customHeight="1" x14ac:dyDescent="0.15">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114</v>
      </c>
      <c r="AB120" s="768"/>
      <c r="AC120" s="768"/>
      <c r="AD120" s="768"/>
      <c r="AE120" s="769"/>
      <c r="AF120" s="770" t="s">
        <v>114</v>
      </c>
      <c r="AG120" s="768"/>
      <c r="AH120" s="768"/>
      <c r="AI120" s="768"/>
      <c r="AJ120" s="769"/>
      <c r="AK120" s="770" t="s">
        <v>114</v>
      </c>
      <c r="AL120" s="768"/>
      <c r="AM120" s="768"/>
      <c r="AN120" s="768"/>
      <c r="AO120" s="769"/>
      <c r="AP120" s="815" t="s">
        <v>114</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1024829</v>
      </c>
      <c r="BR120" s="833"/>
      <c r="BS120" s="833"/>
      <c r="BT120" s="833"/>
      <c r="BU120" s="833"/>
      <c r="BV120" s="833">
        <v>962787</v>
      </c>
      <c r="BW120" s="833"/>
      <c r="BX120" s="833"/>
      <c r="BY120" s="833"/>
      <c r="BZ120" s="833"/>
      <c r="CA120" s="833">
        <v>1310191</v>
      </c>
      <c r="CB120" s="833"/>
      <c r="CC120" s="833"/>
      <c r="CD120" s="833"/>
      <c r="CE120" s="833"/>
      <c r="CF120" s="857">
        <v>82.9</v>
      </c>
      <c r="CG120" s="858"/>
      <c r="CH120" s="858"/>
      <c r="CI120" s="858"/>
      <c r="CJ120" s="858"/>
      <c r="CK120" s="859" t="s">
        <v>438</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881675</v>
      </c>
      <c r="DH120" s="833"/>
      <c r="DI120" s="833"/>
      <c r="DJ120" s="833"/>
      <c r="DK120" s="833"/>
      <c r="DL120" s="833">
        <v>850524</v>
      </c>
      <c r="DM120" s="833"/>
      <c r="DN120" s="833"/>
      <c r="DO120" s="833"/>
      <c r="DP120" s="833"/>
      <c r="DQ120" s="833">
        <v>778416</v>
      </c>
      <c r="DR120" s="833"/>
      <c r="DS120" s="833"/>
      <c r="DT120" s="833"/>
      <c r="DU120" s="833"/>
      <c r="DV120" s="834">
        <v>49.3</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114</v>
      </c>
      <c r="AB121" s="768"/>
      <c r="AC121" s="768"/>
      <c r="AD121" s="768"/>
      <c r="AE121" s="769"/>
      <c r="AF121" s="770" t="s">
        <v>114</v>
      </c>
      <c r="AG121" s="768"/>
      <c r="AH121" s="768"/>
      <c r="AI121" s="768"/>
      <c r="AJ121" s="769"/>
      <c r="AK121" s="770" t="s">
        <v>114</v>
      </c>
      <c r="AL121" s="768"/>
      <c r="AM121" s="768"/>
      <c r="AN121" s="768"/>
      <c r="AO121" s="769"/>
      <c r="AP121" s="815" t="s">
        <v>114</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668515</v>
      </c>
      <c r="BR121" s="805"/>
      <c r="BS121" s="805"/>
      <c r="BT121" s="805"/>
      <c r="BU121" s="805"/>
      <c r="BV121" s="805">
        <v>676745</v>
      </c>
      <c r="BW121" s="805"/>
      <c r="BX121" s="805"/>
      <c r="BY121" s="805"/>
      <c r="BZ121" s="805"/>
      <c r="CA121" s="805">
        <v>683591</v>
      </c>
      <c r="CB121" s="805"/>
      <c r="CC121" s="805"/>
      <c r="CD121" s="805"/>
      <c r="CE121" s="805"/>
      <c r="CF121" s="866">
        <v>43.3</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433018</v>
      </c>
      <c r="DH121" s="805"/>
      <c r="DI121" s="805"/>
      <c r="DJ121" s="805"/>
      <c r="DK121" s="805"/>
      <c r="DL121" s="805">
        <v>392353</v>
      </c>
      <c r="DM121" s="805"/>
      <c r="DN121" s="805"/>
      <c r="DO121" s="805"/>
      <c r="DP121" s="805"/>
      <c r="DQ121" s="805">
        <v>324318</v>
      </c>
      <c r="DR121" s="805"/>
      <c r="DS121" s="805"/>
      <c r="DT121" s="805"/>
      <c r="DU121" s="805"/>
      <c r="DV121" s="782">
        <v>20.5</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114</v>
      </c>
      <c r="AB122" s="768"/>
      <c r="AC122" s="768"/>
      <c r="AD122" s="768"/>
      <c r="AE122" s="769"/>
      <c r="AF122" s="770" t="s">
        <v>114</v>
      </c>
      <c r="AG122" s="768"/>
      <c r="AH122" s="768"/>
      <c r="AI122" s="768"/>
      <c r="AJ122" s="769"/>
      <c r="AK122" s="770" t="s">
        <v>114</v>
      </c>
      <c r="AL122" s="768"/>
      <c r="AM122" s="768"/>
      <c r="AN122" s="768"/>
      <c r="AO122" s="769"/>
      <c r="AP122" s="815" t="s">
        <v>114</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4934493</v>
      </c>
      <c r="BR122" s="836"/>
      <c r="BS122" s="836"/>
      <c r="BT122" s="836"/>
      <c r="BU122" s="836"/>
      <c r="BV122" s="836">
        <v>5112412</v>
      </c>
      <c r="BW122" s="836"/>
      <c r="BX122" s="836"/>
      <c r="BY122" s="836"/>
      <c r="BZ122" s="836"/>
      <c r="CA122" s="836">
        <v>4956817</v>
      </c>
      <c r="CB122" s="836"/>
      <c r="CC122" s="836"/>
      <c r="CD122" s="836"/>
      <c r="CE122" s="836"/>
      <c r="CF122" s="837">
        <v>313.7</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114</v>
      </c>
      <c r="DH122" s="805"/>
      <c r="DI122" s="805"/>
      <c r="DJ122" s="805"/>
      <c r="DK122" s="805"/>
      <c r="DL122" s="805" t="s">
        <v>114</v>
      </c>
      <c r="DM122" s="805"/>
      <c r="DN122" s="805"/>
      <c r="DO122" s="805"/>
      <c r="DP122" s="805"/>
      <c r="DQ122" s="805" t="s">
        <v>114</v>
      </c>
      <c r="DR122" s="805"/>
      <c r="DS122" s="805"/>
      <c r="DT122" s="805"/>
      <c r="DU122" s="805"/>
      <c r="DV122" s="782" t="s">
        <v>114</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114</v>
      </c>
      <c r="AB123" s="768"/>
      <c r="AC123" s="768"/>
      <c r="AD123" s="768"/>
      <c r="AE123" s="769"/>
      <c r="AF123" s="770" t="s">
        <v>114</v>
      </c>
      <c r="AG123" s="768"/>
      <c r="AH123" s="768"/>
      <c r="AI123" s="768"/>
      <c r="AJ123" s="769"/>
      <c r="AK123" s="770" t="s">
        <v>114</v>
      </c>
      <c r="AL123" s="768"/>
      <c r="AM123" s="768"/>
      <c r="AN123" s="768"/>
      <c r="AO123" s="769"/>
      <c r="AP123" s="815" t="s">
        <v>114</v>
      </c>
      <c r="AQ123" s="816"/>
      <c r="AR123" s="816"/>
      <c r="AS123" s="816"/>
      <c r="AT123" s="817"/>
      <c r="AU123" s="880"/>
      <c r="AV123" s="881"/>
      <c r="AW123" s="881"/>
      <c r="AX123" s="881"/>
      <c r="AY123" s="881"/>
      <c r="AZ123" s="230" t="s">
        <v>173</v>
      </c>
      <c r="BA123" s="230"/>
      <c r="BB123" s="230"/>
      <c r="BC123" s="230"/>
      <c r="BD123" s="230"/>
      <c r="BE123" s="230"/>
      <c r="BF123" s="230"/>
      <c r="BG123" s="230"/>
      <c r="BH123" s="230"/>
      <c r="BI123" s="230"/>
      <c r="BJ123" s="230"/>
      <c r="BK123" s="230"/>
      <c r="BL123" s="230"/>
      <c r="BM123" s="230"/>
      <c r="BN123" s="230"/>
      <c r="BO123" s="868" t="s">
        <v>442</v>
      </c>
      <c r="BP123" s="869"/>
      <c r="BQ123" s="823">
        <v>6627837</v>
      </c>
      <c r="BR123" s="824"/>
      <c r="BS123" s="824"/>
      <c r="BT123" s="824"/>
      <c r="BU123" s="824"/>
      <c r="BV123" s="824">
        <v>6751944</v>
      </c>
      <c r="BW123" s="824"/>
      <c r="BX123" s="824"/>
      <c r="BY123" s="824"/>
      <c r="BZ123" s="824"/>
      <c r="CA123" s="824">
        <v>6950599</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t="s">
        <v>114</v>
      </c>
      <c r="DH123" s="768"/>
      <c r="DI123" s="768"/>
      <c r="DJ123" s="768"/>
      <c r="DK123" s="769"/>
      <c r="DL123" s="770" t="s">
        <v>114</v>
      </c>
      <c r="DM123" s="768"/>
      <c r="DN123" s="768"/>
      <c r="DO123" s="768"/>
      <c r="DP123" s="769"/>
      <c r="DQ123" s="770" t="s">
        <v>114</v>
      </c>
      <c r="DR123" s="768"/>
      <c r="DS123" s="768"/>
      <c r="DT123" s="768"/>
      <c r="DU123" s="769"/>
      <c r="DV123" s="815" t="s">
        <v>114</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114</v>
      </c>
      <c r="AB124" s="768"/>
      <c r="AC124" s="768"/>
      <c r="AD124" s="768"/>
      <c r="AE124" s="769"/>
      <c r="AF124" s="770" t="s">
        <v>114</v>
      </c>
      <c r="AG124" s="768"/>
      <c r="AH124" s="768"/>
      <c r="AI124" s="768"/>
      <c r="AJ124" s="769"/>
      <c r="AK124" s="770" t="s">
        <v>114</v>
      </c>
      <c r="AL124" s="768"/>
      <c r="AM124" s="768"/>
      <c r="AN124" s="768"/>
      <c r="AO124" s="769"/>
      <c r="AP124" s="815" t="s">
        <v>114</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145.9</v>
      </c>
      <c r="BR124" s="822"/>
      <c r="BS124" s="822"/>
      <c r="BT124" s="822"/>
      <c r="BU124" s="822"/>
      <c r="BV124" s="822">
        <v>115.6</v>
      </c>
      <c r="BW124" s="822"/>
      <c r="BX124" s="822"/>
      <c r="BY124" s="822"/>
      <c r="BZ124" s="822"/>
      <c r="CA124" s="822">
        <v>100.1</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114</v>
      </c>
      <c r="DH124" s="751"/>
      <c r="DI124" s="751"/>
      <c r="DJ124" s="751"/>
      <c r="DK124" s="752"/>
      <c r="DL124" s="753" t="s">
        <v>114</v>
      </c>
      <c r="DM124" s="751"/>
      <c r="DN124" s="751"/>
      <c r="DO124" s="751"/>
      <c r="DP124" s="752"/>
      <c r="DQ124" s="753" t="s">
        <v>114</v>
      </c>
      <c r="DR124" s="751"/>
      <c r="DS124" s="751"/>
      <c r="DT124" s="751"/>
      <c r="DU124" s="752"/>
      <c r="DV124" s="839" t="s">
        <v>114</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114</v>
      </c>
      <c r="AB125" s="768"/>
      <c r="AC125" s="768"/>
      <c r="AD125" s="768"/>
      <c r="AE125" s="769"/>
      <c r="AF125" s="770" t="s">
        <v>114</v>
      </c>
      <c r="AG125" s="768"/>
      <c r="AH125" s="768"/>
      <c r="AI125" s="768"/>
      <c r="AJ125" s="769"/>
      <c r="AK125" s="770" t="s">
        <v>114</v>
      </c>
      <c r="AL125" s="768"/>
      <c r="AM125" s="768"/>
      <c r="AN125" s="768"/>
      <c r="AO125" s="769"/>
      <c r="AP125" s="815" t="s">
        <v>114</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114</v>
      </c>
      <c r="DH125" s="833"/>
      <c r="DI125" s="833"/>
      <c r="DJ125" s="833"/>
      <c r="DK125" s="833"/>
      <c r="DL125" s="833" t="s">
        <v>114</v>
      </c>
      <c r="DM125" s="833"/>
      <c r="DN125" s="833"/>
      <c r="DO125" s="833"/>
      <c r="DP125" s="833"/>
      <c r="DQ125" s="833" t="s">
        <v>114</v>
      </c>
      <c r="DR125" s="833"/>
      <c r="DS125" s="833"/>
      <c r="DT125" s="833"/>
      <c r="DU125" s="833"/>
      <c r="DV125" s="834" t="s">
        <v>114</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3727</v>
      </c>
      <c r="AB126" s="768"/>
      <c r="AC126" s="768"/>
      <c r="AD126" s="768"/>
      <c r="AE126" s="769"/>
      <c r="AF126" s="770">
        <v>3645</v>
      </c>
      <c r="AG126" s="768"/>
      <c r="AH126" s="768"/>
      <c r="AI126" s="768"/>
      <c r="AJ126" s="769"/>
      <c r="AK126" s="770">
        <v>2332</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114</v>
      </c>
      <c r="DH126" s="805"/>
      <c r="DI126" s="805"/>
      <c r="DJ126" s="805"/>
      <c r="DK126" s="805"/>
      <c r="DL126" s="805" t="s">
        <v>114</v>
      </c>
      <c r="DM126" s="805"/>
      <c r="DN126" s="805"/>
      <c r="DO126" s="805"/>
      <c r="DP126" s="805"/>
      <c r="DQ126" s="805" t="s">
        <v>114</v>
      </c>
      <c r="DR126" s="805"/>
      <c r="DS126" s="805"/>
      <c r="DT126" s="805"/>
      <c r="DU126" s="805"/>
      <c r="DV126" s="782" t="s">
        <v>114</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114</v>
      </c>
      <c r="AB127" s="768"/>
      <c r="AC127" s="768"/>
      <c r="AD127" s="768"/>
      <c r="AE127" s="769"/>
      <c r="AF127" s="770" t="s">
        <v>114</v>
      </c>
      <c r="AG127" s="768"/>
      <c r="AH127" s="768"/>
      <c r="AI127" s="768"/>
      <c r="AJ127" s="769"/>
      <c r="AK127" s="770" t="s">
        <v>114</v>
      </c>
      <c r="AL127" s="768"/>
      <c r="AM127" s="768"/>
      <c r="AN127" s="768"/>
      <c r="AO127" s="769"/>
      <c r="AP127" s="815" t="s">
        <v>114</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114</v>
      </c>
      <c r="DH127" s="805"/>
      <c r="DI127" s="805"/>
      <c r="DJ127" s="805"/>
      <c r="DK127" s="805"/>
      <c r="DL127" s="805" t="s">
        <v>114</v>
      </c>
      <c r="DM127" s="805"/>
      <c r="DN127" s="805"/>
      <c r="DO127" s="805"/>
      <c r="DP127" s="805"/>
      <c r="DQ127" s="805" t="s">
        <v>114</v>
      </c>
      <c r="DR127" s="805"/>
      <c r="DS127" s="805"/>
      <c r="DT127" s="805"/>
      <c r="DU127" s="805"/>
      <c r="DV127" s="782" t="s">
        <v>114</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57470</v>
      </c>
      <c r="AB128" s="789"/>
      <c r="AC128" s="789"/>
      <c r="AD128" s="789"/>
      <c r="AE128" s="790"/>
      <c r="AF128" s="791">
        <v>64855</v>
      </c>
      <c r="AG128" s="789"/>
      <c r="AH128" s="789"/>
      <c r="AI128" s="789"/>
      <c r="AJ128" s="790"/>
      <c r="AK128" s="791">
        <v>84068</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114</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114</v>
      </c>
      <c r="DH128" s="779"/>
      <c r="DI128" s="779"/>
      <c r="DJ128" s="779"/>
      <c r="DK128" s="779"/>
      <c r="DL128" s="779" t="s">
        <v>114</v>
      </c>
      <c r="DM128" s="779"/>
      <c r="DN128" s="779"/>
      <c r="DO128" s="779"/>
      <c r="DP128" s="779"/>
      <c r="DQ128" s="779" t="s">
        <v>114</v>
      </c>
      <c r="DR128" s="779"/>
      <c r="DS128" s="779"/>
      <c r="DT128" s="779"/>
      <c r="DU128" s="779"/>
      <c r="DV128" s="780" t="s">
        <v>114</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2061577</v>
      </c>
      <c r="AB129" s="768"/>
      <c r="AC129" s="768"/>
      <c r="AD129" s="768"/>
      <c r="AE129" s="769"/>
      <c r="AF129" s="770">
        <v>2167558</v>
      </c>
      <c r="AG129" s="768"/>
      <c r="AH129" s="768"/>
      <c r="AI129" s="768"/>
      <c r="AJ129" s="769"/>
      <c r="AK129" s="770">
        <v>2101220</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114</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524630</v>
      </c>
      <c r="AB130" s="768"/>
      <c r="AC130" s="768"/>
      <c r="AD130" s="768"/>
      <c r="AE130" s="769"/>
      <c r="AF130" s="770">
        <v>553255</v>
      </c>
      <c r="AG130" s="768"/>
      <c r="AH130" s="768"/>
      <c r="AI130" s="768"/>
      <c r="AJ130" s="769"/>
      <c r="AK130" s="770">
        <v>521286</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15.3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1536947</v>
      </c>
      <c r="AB131" s="751"/>
      <c r="AC131" s="751"/>
      <c r="AD131" s="751"/>
      <c r="AE131" s="752"/>
      <c r="AF131" s="753">
        <v>1614303</v>
      </c>
      <c r="AG131" s="751"/>
      <c r="AH131" s="751"/>
      <c r="AI131" s="751"/>
      <c r="AJ131" s="752"/>
      <c r="AK131" s="753">
        <v>1579934</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100.1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19.48791988</v>
      </c>
      <c r="AB132" s="731"/>
      <c r="AC132" s="731"/>
      <c r="AD132" s="731"/>
      <c r="AE132" s="732"/>
      <c r="AF132" s="733">
        <v>13.469156659999999</v>
      </c>
      <c r="AG132" s="731"/>
      <c r="AH132" s="731"/>
      <c r="AI132" s="731"/>
      <c r="AJ132" s="732"/>
      <c r="AK132" s="733">
        <v>13.123839350000001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19.2</v>
      </c>
      <c r="AB133" s="710"/>
      <c r="AC133" s="710"/>
      <c r="AD133" s="710"/>
      <c r="AE133" s="711"/>
      <c r="AF133" s="709">
        <v>17.2</v>
      </c>
      <c r="AG133" s="710"/>
      <c r="AH133" s="710"/>
      <c r="AI133" s="710"/>
      <c r="AJ133" s="711"/>
      <c r="AK133" s="709">
        <v>15.3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1" zoomScale="70" zoomScaleNormal="85" zoomScaleSheetLayoutView="70" workbookViewId="0">
      <selection activeCell="AG30" sqref="AG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46"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9"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2" t="s">
        <v>470</v>
      </c>
      <c r="L7" s="256"/>
      <c r="M7" s="257" t="s">
        <v>471</v>
      </c>
      <c r="N7" s="258"/>
    </row>
    <row r="8" spans="1:16" x14ac:dyDescent="0.15">
      <c r="A8" s="250"/>
      <c r="B8" s="246"/>
      <c r="C8" s="246"/>
      <c r="D8" s="246"/>
      <c r="E8" s="246"/>
      <c r="F8" s="246"/>
      <c r="G8" s="259"/>
      <c r="H8" s="260"/>
      <c r="I8" s="260"/>
      <c r="J8" s="261"/>
      <c r="K8" s="1123"/>
      <c r="L8" s="262" t="s">
        <v>472</v>
      </c>
      <c r="M8" s="263" t="s">
        <v>473</v>
      </c>
      <c r="N8" s="264" t="s">
        <v>474</v>
      </c>
    </row>
    <row r="9" spans="1:16" x14ac:dyDescent="0.15">
      <c r="A9" s="250"/>
      <c r="B9" s="246"/>
      <c r="C9" s="246"/>
      <c r="D9" s="246"/>
      <c r="E9" s="246"/>
      <c r="F9" s="246"/>
      <c r="G9" s="1136" t="s">
        <v>475</v>
      </c>
      <c r="H9" s="1137"/>
      <c r="I9" s="1137"/>
      <c r="J9" s="1138"/>
      <c r="K9" s="265">
        <v>500573</v>
      </c>
      <c r="L9" s="266">
        <v>161788</v>
      </c>
      <c r="M9" s="267">
        <v>214828</v>
      </c>
      <c r="N9" s="268">
        <v>-24.7</v>
      </c>
    </row>
    <row r="10" spans="1:16" x14ac:dyDescent="0.15">
      <c r="A10" s="250"/>
      <c r="B10" s="246"/>
      <c r="C10" s="246"/>
      <c r="D10" s="246"/>
      <c r="E10" s="246"/>
      <c r="F10" s="246"/>
      <c r="G10" s="1136" t="s">
        <v>476</v>
      </c>
      <c r="H10" s="1137"/>
      <c r="I10" s="1137"/>
      <c r="J10" s="1138"/>
      <c r="K10" s="269">
        <v>155256</v>
      </c>
      <c r="L10" s="270">
        <v>50180</v>
      </c>
      <c r="M10" s="271">
        <v>28178</v>
      </c>
      <c r="N10" s="272">
        <v>78.099999999999994</v>
      </c>
    </row>
    <row r="11" spans="1:16" ht="13.5" customHeight="1" x14ac:dyDescent="0.15">
      <c r="A11" s="250"/>
      <c r="B11" s="246"/>
      <c r="C11" s="246"/>
      <c r="D11" s="246"/>
      <c r="E11" s="246"/>
      <c r="F11" s="246"/>
      <c r="G11" s="1136" t="s">
        <v>477</v>
      </c>
      <c r="H11" s="1137"/>
      <c r="I11" s="1137"/>
      <c r="J11" s="1138"/>
      <c r="K11" s="269">
        <v>142342</v>
      </c>
      <c r="L11" s="270">
        <v>46006</v>
      </c>
      <c r="M11" s="271">
        <v>24639</v>
      </c>
      <c r="N11" s="272">
        <v>86.7</v>
      </c>
    </row>
    <row r="12" spans="1:16" ht="13.5" customHeight="1" x14ac:dyDescent="0.15">
      <c r="A12" s="250"/>
      <c r="B12" s="246"/>
      <c r="C12" s="246"/>
      <c r="D12" s="246"/>
      <c r="E12" s="246"/>
      <c r="F12" s="246"/>
      <c r="G12" s="1136" t="s">
        <v>478</v>
      </c>
      <c r="H12" s="1137"/>
      <c r="I12" s="1137"/>
      <c r="J12" s="1138"/>
      <c r="K12" s="269" t="s">
        <v>479</v>
      </c>
      <c r="L12" s="270" t="s">
        <v>479</v>
      </c>
      <c r="M12" s="271">
        <v>3805</v>
      </c>
      <c r="N12" s="272" t="s">
        <v>479</v>
      </c>
    </row>
    <row r="13" spans="1:16" ht="13.5" customHeight="1" x14ac:dyDescent="0.15">
      <c r="A13" s="250"/>
      <c r="B13" s="246"/>
      <c r="C13" s="246"/>
      <c r="D13" s="246"/>
      <c r="E13" s="246"/>
      <c r="F13" s="246"/>
      <c r="G13" s="1136" t="s">
        <v>480</v>
      </c>
      <c r="H13" s="1137"/>
      <c r="I13" s="1137"/>
      <c r="J13" s="1138"/>
      <c r="K13" s="269" t="s">
        <v>479</v>
      </c>
      <c r="L13" s="270" t="s">
        <v>479</v>
      </c>
      <c r="M13" s="271" t="s">
        <v>479</v>
      </c>
      <c r="N13" s="272" t="s">
        <v>479</v>
      </c>
    </row>
    <row r="14" spans="1:16" ht="13.5" customHeight="1" x14ac:dyDescent="0.15">
      <c r="A14" s="250"/>
      <c r="B14" s="246"/>
      <c r="C14" s="246"/>
      <c r="D14" s="246"/>
      <c r="E14" s="246"/>
      <c r="F14" s="246"/>
      <c r="G14" s="1136" t="s">
        <v>481</v>
      </c>
      <c r="H14" s="1137"/>
      <c r="I14" s="1137"/>
      <c r="J14" s="1138"/>
      <c r="K14" s="269">
        <v>36173</v>
      </c>
      <c r="L14" s="270">
        <v>11691</v>
      </c>
      <c r="M14" s="271">
        <v>8783</v>
      </c>
      <c r="N14" s="272">
        <v>33.1</v>
      </c>
    </row>
    <row r="15" spans="1:16" ht="13.5" customHeight="1" x14ac:dyDescent="0.15">
      <c r="A15" s="250"/>
      <c r="B15" s="246"/>
      <c r="C15" s="246"/>
      <c r="D15" s="246"/>
      <c r="E15" s="246"/>
      <c r="F15" s="246"/>
      <c r="G15" s="1136" t="s">
        <v>482</v>
      </c>
      <c r="H15" s="1137"/>
      <c r="I15" s="1137"/>
      <c r="J15" s="1138"/>
      <c r="K15" s="269">
        <v>35919</v>
      </c>
      <c r="L15" s="270">
        <v>11609</v>
      </c>
      <c r="M15" s="271">
        <v>4830</v>
      </c>
      <c r="N15" s="272">
        <v>140.4</v>
      </c>
    </row>
    <row r="16" spans="1:16" x14ac:dyDescent="0.15">
      <c r="A16" s="250"/>
      <c r="B16" s="246"/>
      <c r="C16" s="246"/>
      <c r="D16" s="246"/>
      <c r="E16" s="246"/>
      <c r="F16" s="246"/>
      <c r="G16" s="1139" t="s">
        <v>483</v>
      </c>
      <c r="H16" s="1140"/>
      <c r="I16" s="1140"/>
      <c r="J16" s="1141"/>
      <c r="K16" s="270">
        <v>-47203</v>
      </c>
      <c r="L16" s="270">
        <v>-15256</v>
      </c>
      <c r="M16" s="271">
        <v>-21703</v>
      </c>
      <c r="N16" s="272">
        <v>-29.7</v>
      </c>
    </row>
    <row r="17" spans="1:16" x14ac:dyDescent="0.15">
      <c r="A17" s="250"/>
      <c r="B17" s="246"/>
      <c r="C17" s="246"/>
      <c r="D17" s="246"/>
      <c r="E17" s="246"/>
      <c r="F17" s="246"/>
      <c r="G17" s="1139" t="s">
        <v>173</v>
      </c>
      <c r="H17" s="1140"/>
      <c r="I17" s="1140"/>
      <c r="J17" s="1141"/>
      <c r="K17" s="270">
        <v>823060</v>
      </c>
      <c r="L17" s="270">
        <v>266018</v>
      </c>
      <c r="M17" s="271">
        <v>263360</v>
      </c>
      <c r="N17" s="272">
        <v>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3" t="s">
        <v>488</v>
      </c>
      <c r="H21" s="1134"/>
      <c r="I21" s="1134"/>
      <c r="J21" s="1135"/>
      <c r="K21" s="282">
        <v>18.100000000000001</v>
      </c>
      <c r="L21" s="283">
        <v>24.72</v>
      </c>
      <c r="M21" s="284">
        <v>-6.62</v>
      </c>
      <c r="N21" s="251"/>
      <c r="O21" s="285"/>
      <c r="P21" s="281"/>
    </row>
    <row r="22" spans="1:16" s="286" customFormat="1" x14ac:dyDescent="0.15">
      <c r="A22" s="281"/>
      <c r="B22" s="251"/>
      <c r="C22" s="251"/>
      <c r="D22" s="251"/>
      <c r="E22" s="251"/>
      <c r="F22" s="251"/>
      <c r="G22" s="1133" t="s">
        <v>489</v>
      </c>
      <c r="H22" s="1134"/>
      <c r="I22" s="1134"/>
      <c r="J22" s="1135"/>
      <c r="K22" s="287">
        <v>100.4</v>
      </c>
      <c r="L22" s="288">
        <v>94.2</v>
      </c>
      <c r="M22" s="289">
        <v>6.2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2" t="s">
        <v>470</v>
      </c>
      <c r="L30" s="256"/>
      <c r="M30" s="257" t="s">
        <v>471</v>
      </c>
      <c r="N30" s="258"/>
    </row>
    <row r="31" spans="1:16" x14ac:dyDescent="0.15">
      <c r="A31" s="250"/>
      <c r="B31" s="246"/>
      <c r="C31" s="246"/>
      <c r="D31" s="246"/>
      <c r="E31" s="246"/>
      <c r="F31" s="246"/>
      <c r="G31" s="259"/>
      <c r="H31" s="260"/>
      <c r="I31" s="260"/>
      <c r="J31" s="261"/>
      <c r="K31" s="1123"/>
      <c r="L31" s="262" t="s">
        <v>472</v>
      </c>
      <c r="M31" s="263" t="s">
        <v>473</v>
      </c>
      <c r="N31" s="264" t="s">
        <v>474</v>
      </c>
    </row>
    <row r="32" spans="1:16" ht="27" customHeight="1" x14ac:dyDescent="0.15">
      <c r="A32" s="250"/>
      <c r="B32" s="246"/>
      <c r="C32" s="246"/>
      <c r="D32" s="246"/>
      <c r="E32" s="246"/>
      <c r="F32" s="246"/>
      <c r="G32" s="1124" t="s">
        <v>493</v>
      </c>
      <c r="H32" s="1125"/>
      <c r="I32" s="1125"/>
      <c r="J32" s="1126"/>
      <c r="K32" s="296">
        <v>654255</v>
      </c>
      <c r="L32" s="296">
        <v>211459</v>
      </c>
      <c r="M32" s="297">
        <v>146462</v>
      </c>
      <c r="N32" s="298">
        <v>44.4</v>
      </c>
    </row>
    <row r="33" spans="1:16" ht="13.5" customHeight="1" x14ac:dyDescent="0.15">
      <c r="A33" s="250"/>
      <c r="B33" s="246"/>
      <c r="C33" s="246"/>
      <c r="D33" s="246"/>
      <c r="E33" s="246"/>
      <c r="F33" s="246"/>
      <c r="G33" s="1124" t="s">
        <v>494</v>
      </c>
      <c r="H33" s="1125"/>
      <c r="I33" s="1125"/>
      <c r="J33" s="1126"/>
      <c r="K33" s="296" t="s">
        <v>479</v>
      </c>
      <c r="L33" s="296" t="s">
        <v>479</v>
      </c>
      <c r="M33" s="297">
        <v>66</v>
      </c>
      <c r="N33" s="298" t="s">
        <v>479</v>
      </c>
    </row>
    <row r="34" spans="1:16" ht="27" customHeight="1" x14ac:dyDescent="0.15">
      <c r="A34" s="250"/>
      <c r="B34" s="246"/>
      <c r="C34" s="246"/>
      <c r="D34" s="246"/>
      <c r="E34" s="246"/>
      <c r="F34" s="246"/>
      <c r="G34" s="1124" t="s">
        <v>495</v>
      </c>
      <c r="H34" s="1125"/>
      <c r="I34" s="1125"/>
      <c r="J34" s="1126"/>
      <c r="K34" s="296" t="s">
        <v>479</v>
      </c>
      <c r="L34" s="296" t="s">
        <v>479</v>
      </c>
      <c r="M34" s="297">
        <v>56</v>
      </c>
      <c r="N34" s="298" t="s">
        <v>479</v>
      </c>
    </row>
    <row r="35" spans="1:16" ht="27" customHeight="1" x14ac:dyDescent="0.15">
      <c r="A35" s="250"/>
      <c r="B35" s="246"/>
      <c r="C35" s="246"/>
      <c r="D35" s="246"/>
      <c r="E35" s="246"/>
      <c r="F35" s="246"/>
      <c r="G35" s="1124" t="s">
        <v>496</v>
      </c>
      <c r="H35" s="1125"/>
      <c r="I35" s="1125"/>
      <c r="J35" s="1126"/>
      <c r="K35" s="296">
        <v>150773</v>
      </c>
      <c r="L35" s="296">
        <v>48731</v>
      </c>
      <c r="M35" s="297">
        <v>28990</v>
      </c>
      <c r="N35" s="298">
        <v>68.099999999999994</v>
      </c>
    </row>
    <row r="36" spans="1:16" ht="27" customHeight="1" x14ac:dyDescent="0.15">
      <c r="A36" s="250"/>
      <c r="B36" s="246"/>
      <c r="C36" s="246"/>
      <c r="D36" s="246"/>
      <c r="E36" s="246"/>
      <c r="F36" s="246"/>
      <c r="G36" s="1124" t="s">
        <v>497</v>
      </c>
      <c r="H36" s="1125"/>
      <c r="I36" s="1125"/>
      <c r="J36" s="1126"/>
      <c r="K36" s="296">
        <v>5230</v>
      </c>
      <c r="L36" s="296">
        <v>1690</v>
      </c>
      <c r="M36" s="297">
        <v>3973</v>
      </c>
      <c r="N36" s="298">
        <v>-57.5</v>
      </c>
    </row>
    <row r="37" spans="1:16" ht="13.5" customHeight="1" x14ac:dyDescent="0.15">
      <c r="A37" s="250"/>
      <c r="B37" s="246"/>
      <c r="C37" s="246"/>
      <c r="D37" s="246"/>
      <c r="E37" s="246"/>
      <c r="F37" s="246"/>
      <c r="G37" s="1124" t="s">
        <v>498</v>
      </c>
      <c r="H37" s="1125"/>
      <c r="I37" s="1125"/>
      <c r="J37" s="1126"/>
      <c r="K37" s="296">
        <v>2332</v>
      </c>
      <c r="L37" s="296">
        <v>754</v>
      </c>
      <c r="M37" s="297">
        <v>2172</v>
      </c>
      <c r="N37" s="298">
        <v>-65.3</v>
      </c>
    </row>
    <row r="38" spans="1:16" ht="27" customHeight="1" x14ac:dyDescent="0.15">
      <c r="A38" s="250"/>
      <c r="B38" s="246"/>
      <c r="C38" s="246"/>
      <c r="D38" s="246"/>
      <c r="E38" s="246"/>
      <c r="F38" s="246"/>
      <c r="G38" s="1127" t="s">
        <v>499</v>
      </c>
      <c r="H38" s="1128"/>
      <c r="I38" s="1128"/>
      <c r="J38" s="1129"/>
      <c r="K38" s="299">
        <v>112</v>
      </c>
      <c r="L38" s="299">
        <v>36</v>
      </c>
      <c r="M38" s="300">
        <v>44</v>
      </c>
      <c r="N38" s="301">
        <v>-18.2</v>
      </c>
      <c r="O38" s="295"/>
    </row>
    <row r="39" spans="1:16" x14ac:dyDescent="0.15">
      <c r="A39" s="250"/>
      <c r="B39" s="246"/>
      <c r="C39" s="246"/>
      <c r="D39" s="246"/>
      <c r="E39" s="246"/>
      <c r="F39" s="246"/>
      <c r="G39" s="1127" t="s">
        <v>500</v>
      </c>
      <c r="H39" s="1128"/>
      <c r="I39" s="1128"/>
      <c r="J39" s="1129"/>
      <c r="K39" s="302">
        <v>-84068</v>
      </c>
      <c r="L39" s="302">
        <v>-27171</v>
      </c>
      <c r="M39" s="303">
        <v>-6849</v>
      </c>
      <c r="N39" s="304">
        <v>296.7</v>
      </c>
      <c r="O39" s="295"/>
    </row>
    <row r="40" spans="1:16" ht="27" customHeight="1" x14ac:dyDescent="0.15">
      <c r="A40" s="250"/>
      <c r="B40" s="246"/>
      <c r="C40" s="246"/>
      <c r="D40" s="246"/>
      <c r="E40" s="246"/>
      <c r="F40" s="246"/>
      <c r="G40" s="1124" t="s">
        <v>501</v>
      </c>
      <c r="H40" s="1125"/>
      <c r="I40" s="1125"/>
      <c r="J40" s="1126"/>
      <c r="K40" s="302">
        <v>-521286</v>
      </c>
      <c r="L40" s="302">
        <v>-168483</v>
      </c>
      <c r="M40" s="303">
        <v>-133024</v>
      </c>
      <c r="N40" s="304">
        <v>26.7</v>
      </c>
      <c r="O40" s="295"/>
    </row>
    <row r="41" spans="1:16" x14ac:dyDescent="0.15">
      <c r="A41" s="250"/>
      <c r="B41" s="246"/>
      <c r="C41" s="246"/>
      <c r="D41" s="246"/>
      <c r="E41" s="246"/>
      <c r="F41" s="246"/>
      <c r="G41" s="1130" t="s">
        <v>284</v>
      </c>
      <c r="H41" s="1131"/>
      <c r="I41" s="1131"/>
      <c r="J41" s="1132"/>
      <c r="K41" s="296">
        <v>207348</v>
      </c>
      <c r="L41" s="302">
        <v>67016</v>
      </c>
      <c r="M41" s="303">
        <v>41890</v>
      </c>
      <c r="N41" s="304">
        <v>60</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7" t="s">
        <v>470</v>
      </c>
      <c r="J49" s="1119" t="s">
        <v>505</v>
      </c>
      <c r="K49" s="1120"/>
      <c r="L49" s="1120"/>
      <c r="M49" s="1120"/>
      <c r="N49" s="1121"/>
    </row>
    <row r="50" spans="1:14" x14ac:dyDescent="0.15">
      <c r="A50" s="250"/>
      <c r="B50" s="246"/>
      <c r="C50" s="246"/>
      <c r="D50" s="246"/>
      <c r="E50" s="246"/>
      <c r="F50" s="246"/>
      <c r="G50" s="314"/>
      <c r="H50" s="315"/>
      <c r="I50" s="1118"/>
      <c r="J50" s="316" t="s">
        <v>506</v>
      </c>
      <c r="K50" s="317" t="s">
        <v>507</v>
      </c>
      <c r="L50" s="318" t="s">
        <v>508</v>
      </c>
      <c r="M50" s="319" t="s">
        <v>509</v>
      </c>
      <c r="N50" s="320" t="s">
        <v>510</v>
      </c>
    </row>
    <row r="51" spans="1:14" x14ac:dyDescent="0.15">
      <c r="A51" s="250"/>
      <c r="B51" s="246"/>
      <c r="C51" s="246"/>
      <c r="D51" s="246"/>
      <c r="E51" s="246"/>
      <c r="F51" s="246"/>
      <c r="G51" s="312" t="s">
        <v>511</v>
      </c>
      <c r="H51" s="313"/>
      <c r="I51" s="321">
        <v>472520</v>
      </c>
      <c r="J51" s="322">
        <v>139964</v>
      </c>
      <c r="K51" s="323">
        <v>-77.2</v>
      </c>
      <c r="L51" s="324">
        <v>185018</v>
      </c>
      <c r="M51" s="325">
        <v>-9.1</v>
      </c>
      <c r="N51" s="326">
        <v>-68.099999999999994</v>
      </c>
    </row>
    <row r="52" spans="1:14" x14ac:dyDescent="0.15">
      <c r="A52" s="250"/>
      <c r="B52" s="246"/>
      <c r="C52" s="246"/>
      <c r="D52" s="246"/>
      <c r="E52" s="246"/>
      <c r="F52" s="246"/>
      <c r="G52" s="327"/>
      <c r="H52" s="328" t="s">
        <v>512</v>
      </c>
      <c r="I52" s="329">
        <v>293234</v>
      </c>
      <c r="J52" s="330">
        <v>86858</v>
      </c>
      <c r="K52" s="331">
        <v>-78.7</v>
      </c>
      <c r="L52" s="332">
        <v>95064</v>
      </c>
      <c r="M52" s="333">
        <v>-21.5</v>
      </c>
      <c r="N52" s="334">
        <v>-57.2</v>
      </c>
    </row>
    <row r="53" spans="1:14" x14ac:dyDescent="0.15">
      <c r="A53" s="250"/>
      <c r="B53" s="246"/>
      <c r="C53" s="246"/>
      <c r="D53" s="246"/>
      <c r="E53" s="246"/>
      <c r="F53" s="246"/>
      <c r="G53" s="312" t="s">
        <v>513</v>
      </c>
      <c r="H53" s="313"/>
      <c r="I53" s="321">
        <v>811448</v>
      </c>
      <c r="J53" s="322">
        <v>242007</v>
      </c>
      <c r="K53" s="323">
        <v>72.900000000000006</v>
      </c>
      <c r="L53" s="324">
        <v>238802</v>
      </c>
      <c r="M53" s="325">
        <v>29.1</v>
      </c>
      <c r="N53" s="326">
        <v>43.8</v>
      </c>
    </row>
    <row r="54" spans="1:14" x14ac:dyDescent="0.15">
      <c r="A54" s="250"/>
      <c r="B54" s="246"/>
      <c r="C54" s="246"/>
      <c r="D54" s="246"/>
      <c r="E54" s="246"/>
      <c r="F54" s="246"/>
      <c r="G54" s="327"/>
      <c r="H54" s="328" t="s">
        <v>512</v>
      </c>
      <c r="I54" s="329">
        <v>571718</v>
      </c>
      <c r="J54" s="330">
        <v>170509</v>
      </c>
      <c r="K54" s="331">
        <v>96.3</v>
      </c>
      <c r="L54" s="332">
        <v>128562</v>
      </c>
      <c r="M54" s="333">
        <v>35.200000000000003</v>
      </c>
      <c r="N54" s="334">
        <v>61.1</v>
      </c>
    </row>
    <row r="55" spans="1:14" x14ac:dyDescent="0.15">
      <c r="A55" s="250"/>
      <c r="B55" s="246"/>
      <c r="C55" s="246"/>
      <c r="D55" s="246"/>
      <c r="E55" s="246"/>
      <c r="F55" s="246"/>
      <c r="G55" s="312" t="s">
        <v>514</v>
      </c>
      <c r="H55" s="313"/>
      <c r="I55" s="321">
        <v>1896883</v>
      </c>
      <c r="J55" s="322">
        <v>582223</v>
      </c>
      <c r="K55" s="323">
        <v>140.6</v>
      </c>
      <c r="L55" s="324">
        <v>288550</v>
      </c>
      <c r="M55" s="325">
        <v>20.8</v>
      </c>
      <c r="N55" s="326">
        <v>119.8</v>
      </c>
    </row>
    <row r="56" spans="1:14" x14ac:dyDescent="0.15">
      <c r="A56" s="250"/>
      <c r="B56" s="246"/>
      <c r="C56" s="246"/>
      <c r="D56" s="246"/>
      <c r="E56" s="246"/>
      <c r="F56" s="246"/>
      <c r="G56" s="327"/>
      <c r="H56" s="328" t="s">
        <v>512</v>
      </c>
      <c r="I56" s="329">
        <v>410276</v>
      </c>
      <c r="J56" s="330">
        <v>125929</v>
      </c>
      <c r="K56" s="331">
        <v>-26.1</v>
      </c>
      <c r="L56" s="332">
        <v>141525</v>
      </c>
      <c r="M56" s="333">
        <v>10.1</v>
      </c>
      <c r="N56" s="334">
        <v>-36.200000000000003</v>
      </c>
    </row>
    <row r="57" spans="1:14" x14ac:dyDescent="0.15">
      <c r="A57" s="250"/>
      <c r="B57" s="246"/>
      <c r="C57" s="246"/>
      <c r="D57" s="246"/>
      <c r="E57" s="246"/>
      <c r="F57" s="246"/>
      <c r="G57" s="312" t="s">
        <v>515</v>
      </c>
      <c r="H57" s="313"/>
      <c r="I57" s="321">
        <v>832162</v>
      </c>
      <c r="J57" s="322">
        <v>262016</v>
      </c>
      <c r="K57" s="323">
        <v>-55</v>
      </c>
      <c r="L57" s="324">
        <v>287914</v>
      </c>
      <c r="M57" s="325">
        <v>-0.2</v>
      </c>
      <c r="N57" s="326">
        <v>-54.8</v>
      </c>
    </row>
    <row r="58" spans="1:14" x14ac:dyDescent="0.15">
      <c r="A58" s="250"/>
      <c r="B58" s="246"/>
      <c r="C58" s="246"/>
      <c r="D58" s="246"/>
      <c r="E58" s="246"/>
      <c r="F58" s="246"/>
      <c r="G58" s="327"/>
      <c r="H58" s="328" t="s">
        <v>512</v>
      </c>
      <c r="I58" s="329">
        <v>282998</v>
      </c>
      <c r="J58" s="330">
        <v>89105</v>
      </c>
      <c r="K58" s="331">
        <v>-29.2</v>
      </c>
      <c r="L58" s="332">
        <v>146531</v>
      </c>
      <c r="M58" s="333">
        <v>3.5</v>
      </c>
      <c r="N58" s="334">
        <v>-32.700000000000003</v>
      </c>
    </row>
    <row r="59" spans="1:14" x14ac:dyDescent="0.15">
      <c r="A59" s="250"/>
      <c r="B59" s="246"/>
      <c r="C59" s="246"/>
      <c r="D59" s="246"/>
      <c r="E59" s="246"/>
      <c r="F59" s="246"/>
      <c r="G59" s="312" t="s">
        <v>516</v>
      </c>
      <c r="H59" s="313"/>
      <c r="I59" s="321">
        <v>1219861</v>
      </c>
      <c r="J59" s="322">
        <v>394267</v>
      </c>
      <c r="K59" s="323">
        <v>50.5</v>
      </c>
      <c r="L59" s="324">
        <v>310300</v>
      </c>
      <c r="M59" s="325">
        <v>7.8</v>
      </c>
      <c r="N59" s="326">
        <v>42.7</v>
      </c>
    </row>
    <row r="60" spans="1:14" x14ac:dyDescent="0.15">
      <c r="A60" s="250"/>
      <c r="B60" s="246"/>
      <c r="C60" s="246"/>
      <c r="D60" s="246"/>
      <c r="E60" s="246"/>
      <c r="F60" s="246"/>
      <c r="G60" s="327"/>
      <c r="H60" s="328" t="s">
        <v>512</v>
      </c>
      <c r="I60" s="335">
        <v>798495</v>
      </c>
      <c r="J60" s="330">
        <v>258079</v>
      </c>
      <c r="K60" s="331">
        <v>189.6</v>
      </c>
      <c r="L60" s="332">
        <v>157576</v>
      </c>
      <c r="M60" s="333">
        <v>7.5</v>
      </c>
      <c r="N60" s="334">
        <v>182.1</v>
      </c>
    </row>
    <row r="61" spans="1:14" x14ac:dyDescent="0.15">
      <c r="A61" s="250"/>
      <c r="B61" s="246"/>
      <c r="C61" s="246"/>
      <c r="D61" s="246"/>
      <c r="E61" s="246"/>
      <c r="F61" s="246"/>
      <c r="G61" s="312" t="s">
        <v>517</v>
      </c>
      <c r="H61" s="336"/>
      <c r="I61" s="337">
        <v>1046575</v>
      </c>
      <c r="J61" s="338">
        <v>324095</v>
      </c>
      <c r="K61" s="339">
        <v>26.4</v>
      </c>
      <c r="L61" s="340">
        <v>262117</v>
      </c>
      <c r="M61" s="341">
        <v>9.6999999999999993</v>
      </c>
      <c r="N61" s="326">
        <v>16.7</v>
      </c>
    </row>
    <row r="62" spans="1:14" x14ac:dyDescent="0.15">
      <c r="A62" s="250"/>
      <c r="B62" s="246"/>
      <c r="C62" s="246"/>
      <c r="D62" s="246"/>
      <c r="E62" s="246"/>
      <c r="F62" s="246"/>
      <c r="G62" s="327"/>
      <c r="H62" s="328" t="s">
        <v>512</v>
      </c>
      <c r="I62" s="329">
        <v>471344</v>
      </c>
      <c r="J62" s="330">
        <v>146096</v>
      </c>
      <c r="K62" s="331">
        <v>30.4</v>
      </c>
      <c r="L62" s="332">
        <v>133852</v>
      </c>
      <c r="M62" s="333">
        <v>7</v>
      </c>
      <c r="N62" s="334">
        <v>23.4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公会計指標分析・財政指標組合せ分析表</vt:lpstr>
      <vt:lpstr>施設類型別ストック情報分析表①</vt:lpstr>
      <vt:lpstr>施設類型別ストック情報分析表②</vt: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2018-03-07T04:25:45Z</cp:lastPrinted>
  <dcterms:created xsi:type="dcterms:W3CDTF">2018-01-24T03:15:26Z</dcterms:created>
  <dcterms:modified xsi:type="dcterms:W3CDTF">2018-05-15T07:48:24Z</dcterms:modified>
  <cp:category/>
</cp:coreProperties>
</file>